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rv-nas-001\shared\Proizvodstv\ШКОЛЫ ПО\ДОУ\2026год\ИЮЛЬ 2026\"/>
    </mc:Choice>
  </mc:AlternateContent>
  <xr:revisionPtr revIDLastSave="0" documentId="13_ncr:1_{9FB0F3DA-F056-4F52-9E4A-F8730573AAF0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Меню 1-3 лет" sheetId="3" r:id="rId1"/>
    <sheet name="Раскладка 1-3лет 29.06-05.07" sheetId="23" r:id="rId2"/>
    <sheet name="Раскладка 1-3лет 06.07-12.07" sheetId="21" r:id="rId3"/>
    <sheet name="Свод 1-3лет 29.06-05.07" sheetId="22" r:id="rId4"/>
    <sheet name="Свод 1-3лет 06.07-12.07" sheetId="20" r:id="rId5"/>
    <sheet name="Меню 3-7 лет" sheetId="7" r:id="rId6"/>
    <sheet name="Раскладка 3-7лет 29.06-05.07" sheetId="17" r:id="rId7"/>
    <sheet name="Раскладка 3-7лет 06.07-12.07" sheetId="25" r:id="rId8"/>
    <sheet name="Свод 3-7лет 29.06-05.07 " sheetId="16" r:id="rId9"/>
    <sheet name="Свод 3-7лет 06.07-12.07" sheetId="26" r:id="rId10"/>
  </sheets>
  <definedNames>
    <definedName name="_xlnm._FilterDatabase" localSheetId="0" hidden="1">'Меню 1-3 лет'!$B$9:$B$517</definedName>
    <definedName name="_xlnm._FilterDatabase" localSheetId="5" hidden="1">'Меню 3-7 лет'!$B$9:$B$451</definedName>
    <definedName name="_xlnm.Print_Area" localSheetId="0">'Меню 1-3 лет'!$A$1:$H$333</definedName>
    <definedName name="_xlnm.Print_Area" localSheetId="5">'Меню 3-7 лет'!$A$1:$H$336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8" i="7" l="1"/>
  <c r="D297" i="3"/>
  <c r="G57" i="3"/>
  <c r="F57" i="3"/>
  <c r="E57" i="3"/>
  <c r="D57" i="3"/>
  <c r="E146" i="3"/>
  <c r="D146" i="3"/>
  <c r="F146" i="3"/>
  <c r="G146" i="3"/>
  <c r="E270" i="7" l="1"/>
  <c r="F270" i="7"/>
  <c r="G270" i="7"/>
  <c r="D270" i="7"/>
  <c r="E119" i="7"/>
  <c r="F119" i="7"/>
  <c r="G119" i="7"/>
  <c r="D19" i="7" l="1"/>
  <c r="C308" i="7" l="1"/>
  <c r="G307" i="7"/>
  <c r="F307" i="7"/>
  <c r="E307" i="7"/>
  <c r="D307" i="7"/>
  <c r="F300" i="7"/>
  <c r="E300" i="7"/>
  <c r="D300" i="7"/>
  <c r="G295" i="7"/>
  <c r="G300" i="7" s="1"/>
  <c r="G291" i="7"/>
  <c r="F291" i="7"/>
  <c r="E291" i="7"/>
  <c r="D291" i="7"/>
  <c r="G288" i="7"/>
  <c r="G292" i="7" s="1"/>
  <c r="F288" i="7"/>
  <c r="E288" i="7"/>
  <c r="D288" i="7"/>
  <c r="G278" i="7"/>
  <c r="F278" i="7"/>
  <c r="E278" i="7"/>
  <c r="D278" i="7"/>
  <c r="G261" i="7"/>
  <c r="F261" i="7"/>
  <c r="E261" i="7"/>
  <c r="D261" i="7"/>
  <c r="C261" i="7"/>
  <c r="C279" i="7" s="1"/>
  <c r="G258" i="7"/>
  <c r="F258" i="7"/>
  <c r="E258" i="7"/>
  <c r="D258" i="7"/>
  <c r="C249" i="7"/>
  <c r="G248" i="7"/>
  <c r="F248" i="7"/>
  <c r="E248" i="7"/>
  <c r="D248" i="7"/>
  <c r="G241" i="7"/>
  <c r="F241" i="7"/>
  <c r="E241" i="7"/>
  <c r="D241" i="7"/>
  <c r="G233" i="7"/>
  <c r="F233" i="7"/>
  <c r="E233" i="7"/>
  <c r="D233" i="7"/>
  <c r="G230" i="7"/>
  <c r="F230" i="7"/>
  <c r="E230" i="7"/>
  <c r="D230" i="7"/>
  <c r="G220" i="7"/>
  <c r="F220" i="7"/>
  <c r="E220" i="7"/>
  <c r="D220" i="7"/>
  <c r="G212" i="7"/>
  <c r="F212" i="7"/>
  <c r="E212" i="7"/>
  <c r="D212" i="7"/>
  <c r="G203" i="7"/>
  <c r="F203" i="7"/>
  <c r="E203" i="7"/>
  <c r="D203" i="7"/>
  <c r="C203" i="7"/>
  <c r="C221" i="7" s="1"/>
  <c r="G200" i="7"/>
  <c r="F200" i="7"/>
  <c r="E200" i="7"/>
  <c r="D200" i="7"/>
  <c r="C190" i="7"/>
  <c r="G189" i="7"/>
  <c r="F189" i="7"/>
  <c r="E189" i="7"/>
  <c r="D189" i="7"/>
  <c r="G182" i="7"/>
  <c r="F182" i="7"/>
  <c r="E182" i="7"/>
  <c r="D182" i="7"/>
  <c r="G173" i="7"/>
  <c r="F173" i="7"/>
  <c r="E173" i="7"/>
  <c r="D173" i="7"/>
  <c r="F170" i="7"/>
  <c r="E170" i="7"/>
  <c r="D170" i="7"/>
  <c r="G167" i="7"/>
  <c r="G170" i="7" s="1"/>
  <c r="G158" i="7"/>
  <c r="F158" i="7"/>
  <c r="E158" i="7"/>
  <c r="D158" i="7"/>
  <c r="F150" i="7"/>
  <c r="E150" i="7"/>
  <c r="D150" i="7"/>
  <c r="E142" i="7"/>
  <c r="D142" i="7"/>
  <c r="C142" i="7"/>
  <c r="C159" i="7" s="1"/>
  <c r="G139" i="7"/>
  <c r="F139" i="7"/>
  <c r="F143" i="7" s="1"/>
  <c r="E139" i="7"/>
  <c r="D139" i="7"/>
  <c r="F127" i="7"/>
  <c r="E127" i="7"/>
  <c r="D127" i="7"/>
  <c r="G124" i="7"/>
  <c r="G127" i="7" s="1"/>
  <c r="D119" i="7"/>
  <c r="G111" i="7"/>
  <c r="F111" i="7"/>
  <c r="E111" i="7"/>
  <c r="D111" i="7"/>
  <c r="C111" i="7"/>
  <c r="C128" i="7" s="1"/>
  <c r="F108" i="7"/>
  <c r="E108" i="7"/>
  <c r="D108" i="7"/>
  <c r="G105" i="7"/>
  <c r="G108" i="7" s="1"/>
  <c r="F97" i="7"/>
  <c r="E97" i="7"/>
  <c r="D97" i="7"/>
  <c r="G92" i="7"/>
  <c r="G97" i="7" s="1"/>
  <c r="G89" i="7"/>
  <c r="F89" i="7"/>
  <c r="E89" i="7"/>
  <c r="D89" i="7"/>
  <c r="G80" i="7"/>
  <c r="F80" i="7"/>
  <c r="E80" i="7"/>
  <c r="D80" i="7"/>
  <c r="C80" i="7"/>
  <c r="C98" i="7" s="1"/>
  <c r="F77" i="7"/>
  <c r="E77" i="7"/>
  <c r="D77" i="7"/>
  <c r="G74" i="7"/>
  <c r="G77" i="7" s="1"/>
  <c r="C67" i="7"/>
  <c r="G66" i="7"/>
  <c r="F66" i="7"/>
  <c r="E66" i="7"/>
  <c r="D66" i="7"/>
  <c r="G58" i="7"/>
  <c r="F58" i="7"/>
  <c r="E58" i="7"/>
  <c r="G49" i="7"/>
  <c r="F49" i="7"/>
  <c r="E49" i="7"/>
  <c r="D49" i="7"/>
  <c r="G46" i="7"/>
  <c r="F46" i="7"/>
  <c r="E46" i="7"/>
  <c r="D46" i="7"/>
  <c r="F35" i="7"/>
  <c r="E35" i="7"/>
  <c r="D35" i="7"/>
  <c r="G32" i="7"/>
  <c r="G35" i="7" s="1"/>
  <c r="G28" i="7"/>
  <c r="F28" i="7"/>
  <c r="E28" i="7"/>
  <c r="D28" i="7"/>
  <c r="G19" i="7"/>
  <c r="F19" i="7"/>
  <c r="E19" i="7"/>
  <c r="C19" i="7"/>
  <c r="C36" i="7" s="1"/>
  <c r="C305" i="3"/>
  <c r="G304" i="3"/>
  <c r="F304" i="3"/>
  <c r="E304" i="3"/>
  <c r="D304" i="3"/>
  <c r="G297" i="3"/>
  <c r="F297" i="3"/>
  <c r="E297" i="3"/>
  <c r="G288" i="3"/>
  <c r="F288" i="3"/>
  <c r="E288" i="3"/>
  <c r="D288" i="3"/>
  <c r="G285" i="3"/>
  <c r="G289" i="3" s="1"/>
  <c r="F285" i="3"/>
  <c r="E285" i="3"/>
  <c r="D285" i="3"/>
  <c r="C276" i="3"/>
  <c r="G275" i="3"/>
  <c r="F275" i="3"/>
  <c r="E275" i="3"/>
  <c r="D275" i="3"/>
  <c r="G267" i="3"/>
  <c r="F267" i="3"/>
  <c r="E267" i="3"/>
  <c r="D267" i="3"/>
  <c r="G258" i="3"/>
  <c r="F258" i="3"/>
  <c r="E258" i="3"/>
  <c r="D258" i="3"/>
  <c r="G255" i="3"/>
  <c r="G276" i="3" s="1"/>
  <c r="F255" i="3"/>
  <c r="F276" i="3" s="1"/>
  <c r="E255" i="3"/>
  <c r="D255" i="3"/>
  <c r="C245" i="3"/>
  <c r="G244" i="3"/>
  <c r="F244" i="3"/>
  <c r="E244" i="3"/>
  <c r="D244" i="3"/>
  <c r="G237" i="3"/>
  <c r="G245" i="3" s="1"/>
  <c r="F237" i="3"/>
  <c r="E237" i="3"/>
  <c r="D237" i="3"/>
  <c r="G229" i="3"/>
  <c r="F229" i="3"/>
  <c r="E229" i="3"/>
  <c r="D229" i="3"/>
  <c r="G226" i="3"/>
  <c r="F226" i="3"/>
  <c r="E226" i="3"/>
  <c r="D226" i="3"/>
  <c r="C216" i="3"/>
  <c r="G215" i="3"/>
  <c r="F215" i="3"/>
  <c r="E215" i="3"/>
  <c r="D215" i="3"/>
  <c r="G207" i="3"/>
  <c r="F207" i="3"/>
  <c r="E207" i="3"/>
  <c r="D207" i="3"/>
  <c r="G198" i="3"/>
  <c r="F198" i="3"/>
  <c r="E198" i="3"/>
  <c r="D198" i="3"/>
  <c r="G195" i="3"/>
  <c r="F195" i="3"/>
  <c r="E195" i="3"/>
  <c r="D195" i="3"/>
  <c r="C185" i="3"/>
  <c r="G184" i="3"/>
  <c r="F184" i="3"/>
  <c r="E184" i="3"/>
  <c r="D184" i="3"/>
  <c r="G177" i="3"/>
  <c r="F177" i="3"/>
  <c r="E177" i="3"/>
  <c r="D177" i="3"/>
  <c r="G168" i="3"/>
  <c r="F168" i="3"/>
  <c r="E168" i="3"/>
  <c r="D168" i="3"/>
  <c r="C168" i="3"/>
  <c r="G166" i="3"/>
  <c r="F166" i="3"/>
  <c r="E166" i="3"/>
  <c r="D166" i="3"/>
  <c r="C155" i="3"/>
  <c r="G154" i="3"/>
  <c r="F154" i="3"/>
  <c r="E154" i="3"/>
  <c r="D154" i="3"/>
  <c r="G138" i="3"/>
  <c r="F138" i="3"/>
  <c r="E138" i="3"/>
  <c r="D138" i="3"/>
  <c r="G135" i="3"/>
  <c r="F135" i="3"/>
  <c r="E135" i="3"/>
  <c r="E155" i="3" s="1"/>
  <c r="D135" i="3"/>
  <c r="C125" i="3"/>
  <c r="G124" i="3"/>
  <c r="F124" i="3"/>
  <c r="E124" i="3"/>
  <c r="D124" i="3"/>
  <c r="G116" i="3"/>
  <c r="F116" i="3"/>
  <c r="E116" i="3"/>
  <c r="D116" i="3"/>
  <c r="G108" i="3"/>
  <c r="F108" i="3"/>
  <c r="E108" i="3"/>
  <c r="D108" i="3"/>
  <c r="G105" i="3"/>
  <c r="F105" i="3"/>
  <c r="F125" i="3" s="1"/>
  <c r="E105" i="3"/>
  <c r="D105" i="3"/>
  <c r="G95" i="3"/>
  <c r="F95" i="3"/>
  <c r="E95" i="3"/>
  <c r="D95" i="3"/>
  <c r="G87" i="3"/>
  <c r="F87" i="3"/>
  <c r="E87" i="3"/>
  <c r="D87" i="3"/>
  <c r="G78" i="3"/>
  <c r="F78" i="3"/>
  <c r="E78" i="3"/>
  <c r="D78" i="3"/>
  <c r="C78" i="3"/>
  <c r="C96" i="3" s="1"/>
  <c r="G75" i="3"/>
  <c r="F75" i="3"/>
  <c r="E75" i="3"/>
  <c r="D75" i="3"/>
  <c r="C66" i="3"/>
  <c r="G65" i="3"/>
  <c r="F65" i="3"/>
  <c r="E65" i="3"/>
  <c r="D65" i="3"/>
  <c r="G48" i="3"/>
  <c r="F48" i="3"/>
  <c r="E48" i="3"/>
  <c r="D48" i="3"/>
  <c r="G45" i="3"/>
  <c r="F45" i="3"/>
  <c r="F49" i="3" s="1"/>
  <c r="D45" i="3"/>
  <c r="C36" i="3"/>
  <c r="G35" i="3"/>
  <c r="F35" i="3"/>
  <c r="E35" i="3"/>
  <c r="D35" i="3"/>
  <c r="G28" i="3"/>
  <c r="F28" i="3"/>
  <c r="E28" i="3"/>
  <c r="D28" i="3"/>
  <c r="G19" i="3"/>
  <c r="F19" i="3"/>
  <c r="E19" i="3"/>
  <c r="D19" i="3"/>
  <c r="G17" i="3"/>
  <c r="G20" i="3" s="1"/>
  <c r="F17" i="3"/>
  <c r="F20" i="3" s="1"/>
  <c r="E17" i="3"/>
  <c r="D17" i="3"/>
  <c r="F305" i="3" l="1"/>
  <c r="G49" i="3"/>
  <c r="D155" i="3"/>
  <c r="D125" i="3"/>
  <c r="G305" i="3"/>
  <c r="E66" i="3"/>
  <c r="G109" i="3"/>
  <c r="F139" i="3"/>
  <c r="E67" i="7"/>
  <c r="G81" i="7"/>
  <c r="F50" i="7"/>
  <c r="G139" i="3"/>
  <c r="D216" i="3"/>
  <c r="G50" i="7"/>
  <c r="E199" i="3"/>
  <c r="D234" i="7"/>
  <c r="F216" i="3"/>
  <c r="E245" i="3"/>
  <c r="D259" i="3"/>
  <c r="F112" i="7"/>
  <c r="E234" i="7"/>
  <c r="E249" i="7" s="1"/>
  <c r="E36" i="3"/>
  <c r="G216" i="3"/>
  <c r="F245" i="3"/>
  <c r="E276" i="3"/>
  <c r="F234" i="7"/>
  <c r="F249" i="7" s="1"/>
  <c r="E305" i="3"/>
  <c r="G185" i="3"/>
  <c r="D49" i="3"/>
  <c r="F66" i="3"/>
  <c r="F155" i="3"/>
  <c r="D169" i="3"/>
  <c r="C306" i="3"/>
  <c r="E79" i="3"/>
  <c r="G125" i="3"/>
  <c r="E216" i="3"/>
  <c r="D96" i="3"/>
  <c r="D245" i="3"/>
  <c r="E125" i="3"/>
  <c r="D79" i="3"/>
  <c r="F169" i="3"/>
  <c r="F36" i="3"/>
  <c r="E292" i="7"/>
  <c r="D67" i="7"/>
  <c r="E96" i="3"/>
  <c r="D159" i="7"/>
  <c r="F190" i="7"/>
  <c r="G234" i="7"/>
  <c r="G249" i="7" s="1"/>
  <c r="G221" i="7"/>
  <c r="G159" i="7"/>
  <c r="G262" i="7"/>
  <c r="E308" i="7"/>
  <c r="F292" i="7"/>
  <c r="D190" i="7"/>
  <c r="D262" i="7"/>
  <c r="G279" i="7"/>
  <c r="D204" i="7"/>
  <c r="E262" i="7"/>
  <c r="D292" i="7"/>
  <c r="E98" i="7"/>
  <c r="E81" i="7"/>
  <c r="G143" i="7"/>
  <c r="E190" i="7"/>
  <c r="D221" i="7"/>
  <c r="G204" i="7"/>
  <c r="D112" i="7"/>
  <c r="F159" i="7"/>
  <c r="D279" i="7"/>
  <c r="D308" i="7"/>
  <c r="D81" i="7"/>
  <c r="E128" i="7"/>
  <c r="E112" i="7"/>
  <c r="F174" i="7"/>
  <c r="F204" i="7"/>
  <c r="F221" i="7"/>
  <c r="G308" i="7"/>
  <c r="F67" i="7"/>
  <c r="G67" i="7"/>
  <c r="D50" i="7"/>
  <c r="G112" i="7"/>
  <c r="G128" i="7"/>
  <c r="F96" i="3"/>
  <c r="F79" i="3"/>
  <c r="E109" i="3"/>
  <c r="D139" i="3"/>
  <c r="G155" i="3"/>
  <c r="F185" i="3"/>
  <c r="D276" i="3"/>
  <c r="D98" i="7"/>
  <c r="D128" i="7"/>
  <c r="E159" i="7"/>
  <c r="G190" i="7"/>
  <c r="G174" i="7"/>
  <c r="E221" i="7"/>
  <c r="E204" i="7"/>
  <c r="E279" i="7"/>
  <c r="D36" i="3"/>
  <c r="D20" i="3"/>
  <c r="G36" i="3"/>
  <c r="G66" i="3"/>
  <c r="G96" i="3"/>
  <c r="G79" i="3"/>
  <c r="F199" i="3"/>
  <c r="D289" i="3"/>
  <c r="C309" i="7"/>
  <c r="F279" i="7"/>
  <c r="F262" i="7"/>
  <c r="D109" i="3"/>
  <c r="D66" i="3"/>
  <c r="E185" i="3"/>
  <c r="F98" i="7"/>
  <c r="F81" i="7"/>
  <c r="G98" i="7"/>
  <c r="F128" i="7"/>
  <c r="G199" i="3"/>
  <c r="F259" i="3"/>
  <c r="E289" i="3"/>
  <c r="E50" i="7"/>
  <c r="D143" i="7"/>
  <c r="F308" i="7"/>
  <c r="E20" i="3"/>
  <c r="E49" i="3"/>
  <c r="F109" i="3"/>
  <c r="E139" i="3"/>
  <c r="D185" i="3"/>
  <c r="D199" i="3"/>
  <c r="G259" i="3"/>
  <c r="F289" i="3"/>
  <c r="E143" i="7"/>
  <c r="D174" i="7"/>
  <c r="D249" i="7" l="1"/>
  <c r="E306" i="3"/>
  <c r="F306" i="3"/>
  <c r="D306" i="3"/>
  <c r="G306" i="3"/>
  <c r="F17" i="7" l="1"/>
  <c r="F20" i="7" s="1"/>
  <c r="G17" i="7"/>
  <c r="G36" i="7" s="1"/>
  <c r="D17" i="7"/>
  <c r="E17" i="7"/>
  <c r="E20" i="7" s="1"/>
  <c r="G309" i="7" l="1"/>
  <c r="D36" i="7"/>
  <c r="E36" i="7"/>
  <c r="F36" i="7"/>
  <c r="D20" i="7"/>
  <c r="G20" i="7"/>
  <c r="E309" i="7" l="1"/>
  <c r="F309" i="7"/>
  <c r="D309" i="7"/>
</calcChain>
</file>

<file path=xl/sharedStrings.xml><?xml version="1.0" encoding="utf-8"?>
<sst xmlns="http://schemas.openxmlformats.org/spreadsheetml/2006/main" count="6133" uniqueCount="1019">
  <si>
    <t>для организации питания детей в дошкольных образовательных учреждениях</t>
  </si>
  <si>
    <t>День 1 - ый</t>
  </si>
  <si>
    <t xml:space="preserve">Прием пищи   </t>
  </si>
  <si>
    <t>Выход блюда</t>
  </si>
  <si>
    <t>Пищевые   вещества (г)</t>
  </si>
  <si>
    <t>Энергетическая</t>
  </si>
  <si>
    <t>№ рецептуры</t>
  </si>
  <si>
    <t>Наименование блюд</t>
  </si>
  <si>
    <t xml:space="preserve">ценность </t>
  </si>
  <si>
    <t>белки</t>
  </si>
  <si>
    <t>жиры</t>
  </si>
  <si>
    <t>угл-ды</t>
  </si>
  <si>
    <t>Ккал</t>
  </si>
  <si>
    <t>ЗАВТРАК</t>
  </si>
  <si>
    <t>Каша дружба молочная с маслом</t>
  </si>
  <si>
    <t>150/3</t>
  </si>
  <si>
    <t>ТТК №7</t>
  </si>
  <si>
    <t>Молоко</t>
  </si>
  <si>
    <t>Сахар</t>
  </si>
  <si>
    <t>Масло сливочное</t>
  </si>
  <si>
    <t xml:space="preserve">Чай с сахаром </t>
  </si>
  <si>
    <t>160/4</t>
  </si>
  <si>
    <t>№ 411 Дели2016</t>
  </si>
  <si>
    <t>Бутерброд  с маслом сливочным</t>
  </si>
  <si>
    <t>25/5</t>
  </si>
  <si>
    <t>№1 Дели2010</t>
  </si>
  <si>
    <t>Итого:</t>
  </si>
  <si>
    <t>Сок</t>
  </si>
  <si>
    <t>№418Дели2016</t>
  </si>
  <si>
    <t>ОБЕД</t>
  </si>
  <si>
    <t>Масло растительное</t>
  </si>
  <si>
    <t>Суп вермишелевый с картофелем и курицей</t>
  </si>
  <si>
    <t>150/10</t>
  </si>
  <si>
    <t>№88 Дели 2016</t>
  </si>
  <si>
    <t>Картофель</t>
  </si>
  <si>
    <t>Тефтели из говядины паровые</t>
  </si>
  <si>
    <t xml:space="preserve">ТТК № 1152 от 09.10.2020 </t>
  </si>
  <si>
    <t>Хлеб пшеничный 1с</t>
  </si>
  <si>
    <t>Каша гречневая вязкая</t>
  </si>
  <si>
    <t>110/2,5</t>
  </si>
  <si>
    <t>№182,Дели 2016</t>
  </si>
  <si>
    <t>Кисель</t>
  </si>
  <si>
    <t>№284Партнер2014</t>
  </si>
  <si>
    <t>Хлеб сельский</t>
  </si>
  <si>
    <t>ПОЛДНИК</t>
  </si>
  <si>
    <t>Булочка Домашняя</t>
  </si>
  <si>
    <t>№258 Партнер г. Уфа 2014</t>
  </si>
  <si>
    <t>Мука пшеничная</t>
  </si>
  <si>
    <t>Яйцо</t>
  </si>
  <si>
    <t>Катык</t>
  </si>
  <si>
    <t>№401Дели2010</t>
  </si>
  <si>
    <t>Голубцы ленивые в сметнно-томатном соусе</t>
  </si>
  <si>
    <t>140/15</t>
  </si>
  <si>
    <t>№ 160 Пермь 2001 г</t>
  </si>
  <si>
    <t>Сметана</t>
  </si>
  <si>
    <t>Напиток из урюка</t>
  </si>
  <si>
    <t>ТТК №68</t>
  </si>
  <si>
    <t>ВСЕГО:</t>
  </si>
  <si>
    <t>День 2- ой</t>
  </si>
  <si>
    <t>Каша манная молочная с маслом</t>
  </si>
  <si>
    <t>ТТК №4</t>
  </si>
  <si>
    <t>Какао с  молоком</t>
  </si>
  <si>
    <t>№272 Парнер г. Уфа 2014</t>
  </si>
  <si>
    <t>Какао-порошок</t>
  </si>
  <si>
    <t xml:space="preserve">Бутерброд  с сыром, маслом </t>
  </si>
  <si>
    <t>25/5/3</t>
  </si>
  <si>
    <t>№3Дели2010</t>
  </si>
  <si>
    <t>Сыр</t>
  </si>
  <si>
    <t>Фрукты свежие</t>
  </si>
  <si>
    <t>Суп крестьянский с курицей, со сметаной</t>
  </si>
  <si>
    <t>150/10/5</t>
  </si>
  <si>
    <t>№62 "Партнер"2014</t>
  </si>
  <si>
    <t>Ёжики мясные паровые</t>
  </si>
  <si>
    <t>ТТК №1Д</t>
  </si>
  <si>
    <t>Пюре Картофельное</t>
  </si>
  <si>
    <t>№137 Партнер 2014</t>
  </si>
  <si>
    <t>Кондитерские изделия</t>
  </si>
  <si>
    <t>печенье</t>
  </si>
  <si>
    <t>Молоко кипяченое</t>
  </si>
  <si>
    <t>№419 Дели2016</t>
  </si>
  <si>
    <t>Суфле из творога с молоком сгущенным</t>
  </si>
  <si>
    <t>100/10</t>
  </si>
  <si>
    <t>ТТК №567</t>
  </si>
  <si>
    <t>Творог</t>
  </si>
  <si>
    <t>Чай с сахаром и лимоном</t>
  </si>
  <si>
    <t>150/4/4</t>
  </si>
  <si>
    <t>№393Дели2010</t>
  </si>
  <si>
    <t>День 3 - ий</t>
  </si>
  <si>
    <t>Каша  геркулесовая молочная с маслом</t>
  </si>
  <si>
    <t>ТТК №5</t>
  </si>
  <si>
    <t>Чай с молоком,сахаром</t>
  </si>
  <si>
    <t>№394Дели2010</t>
  </si>
  <si>
    <t xml:space="preserve">Суп с крупой (рис), картофелем, мясными фрикадельками </t>
  </si>
  <si>
    <t>№86 Дели 2016</t>
  </si>
  <si>
    <t>Котлеты рубленые из птицы</t>
  </si>
  <si>
    <t>№ 322 Дели 2016 г</t>
  </si>
  <si>
    <t>Макаронные изделия отварные</t>
  </si>
  <si>
    <t>110</t>
  </si>
  <si>
    <t>№218 Дели 2016</t>
  </si>
  <si>
    <t>Макаронные изделия</t>
  </si>
  <si>
    <t>Плюшка новомосковская</t>
  </si>
  <si>
    <t>№ 184 Партнёр Уфа 2010г</t>
  </si>
  <si>
    <t>Ряженка</t>
  </si>
  <si>
    <t>Яйцо вареное</t>
  </si>
  <si>
    <t>1/2шт</t>
  </si>
  <si>
    <t>№227 Дели 2016</t>
  </si>
  <si>
    <t>Картофель тушёный</t>
  </si>
  <si>
    <t>№138 Партнер г. Уфа 2014</t>
  </si>
  <si>
    <t>Напиток шиповника</t>
  </si>
  <si>
    <t>150/4</t>
  </si>
  <si>
    <t xml:space="preserve">ТТК № 59 </t>
  </si>
  <si>
    <t>День 4 - ый</t>
  </si>
  <si>
    <t>Каша рисовая молочная с маслом</t>
  </si>
  <si>
    <t>ТТК №8</t>
  </si>
  <si>
    <t>Кофейный напиток с  молоком</t>
  </si>
  <si>
    <t>165/7</t>
  </si>
  <si>
    <t>№270 Партнер г. Уфа 2014</t>
  </si>
  <si>
    <t>Кофейный напиток</t>
  </si>
  <si>
    <t>№ 386 Дели 2016</t>
  </si>
  <si>
    <t>150/5</t>
  </si>
  <si>
    <t>№124 сб.шк.2004</t>
  </si>
  <si>
    <t>Жаркое по-домашнему из отварной говядины</t>
  </si>
  <si>
    <t>ТТК №29 Д</t>
  </si>
  <si>
    <t>вафли</t>
  </si>
  <si>
    <t>Запеканка из творога с крошкой</t>
  </si>
  <si>
    <t>100</t>
  </si>
  <si>
    <t>№322 Самара 2013</t>
  </si>
  <si>
    <t>День 5 - ый</t>
  </si>
  <si>
    <t>Каша полбяная молочная с маслом</t>
  </si>
  <si>
    <t>ТТК №1</t>
  </si>
  <si>
    <t>№399 Дели 2010</t>
  </si>
  <si>
    <t>№35,сб Пермь2001</t>
  </si>
  <si>
    <t>Плов из курицы</t>
  </si>
  <si>
    <t>№321 Дели 2016</t>
  </si>
  <si>
    <t>крекер</t>
  </si>
  <si>
    <t>Кефир</t>
  </si>
  <si>
    <t>Рагу с курицей</t>
  </si>
  <si>
    <t>20/100</t>
  </si>
  <si>
    <t>ТТК №63</t>
  </si>
  <si>
    <t>2 НЕДЕЛЯ</t>
  </si>
  <si>
    <t>День 6 - ой</t>
  </si>
  <si>
    <t>№386Дели2016</t>
  </si>
  <si>
    <t>Рассольник ленинградский с курицей, сметаной</t>
  </si>
  <si>
    <t>№82 Дели 2016</t>
  </si>
  <si>
    <t>Биточки куриные "Солнышко"</t>
  </si>
  <si>
    <t>ТТК №97Д</t>
  </si>
  <si>
    <t>Макароны отварные</t>
  </si>
  <si>
    <t>535</t>
  </si>
  <si>
    <t>Булочка сдобная</t>
  </si>
  <si>
    <t>№ 257 Партнер2014 г. Уфа</t>
  </si>
  <si>
    <t>Гречка с фаршем и овощами</t>
  </si>
  <si>
    <t>ТТК №1630 от 10.11.2021</t>
  </si>
  <si>
    <t>День 7 - ой</t>
  </si>
  <si>
    <t>Каша ячневая молочная с маслом</t>
  </si>
  <si>
    <t>№399Дели2010</t>
  </si>
  <si>
    <t>Суп картофельный с горохом с курицей и гренками</t>
  </si>
  <si>
    <t>150/10/10</t>
  </si>
  <si>
    <t>ТТК №139</t>
  </si>
  <si>
    <t>Биточки рубленые из говядины паровые</t>
  </si>
  <si>
    <t>ТТК №7Д</t>
  </si>
  <si>
    <t>Пюре картофельное</t>
  </si>
  <si>
    <t>Пудинг из творога с рисом с повидлом</t>
  </si>
  <si>
    <t>110/10</t>
  </si>
  <si>
    <t>№250 Дели,2016</t>
  </si>
  <si>
    <t>День 8 - ой</t>
  </si>
  <si>
    <t>Суп молочный с вермишелью</t>
  </si>
  <si>
    <t>№100 Дели 2016</t>
  </si>
  <si>
    <t>Борщ  со свежей капустой, картофелем,на м/б,со сметаной</t>
  </si>
  <si>
    <t>№63 Дели 2016</t>
  </si>
  <si>
    <t>Плов из  отварной говядины</t>
  </si>
  <si>
    <t>№108"Партнер"2014</t>
  </si>
  <si>
    <t>Пирожок печёный с повидлом</t>
  </si>
  <si>
    <t>№437 Дели2016</t>
  </si>
  <si>
    <t>Рагу из птицы с овощами</t>
  </si>
  <si>
    <t>100/20</t>
  </si>
  <si>
    <t>ТТК №4Д</t>
  </si>
  <si>
    <t>День 9 - ый</t>
  </si>
  <si>
    <t>Суп с гречневой крупой и картофелем  с курицей</t>
  </si>
  <si>
    <t>День 10 - ый</t>
  </si>
  <si>
    <t>Каша пшённая молочная с маслом</t>
  </si>
  <si>
    <t>ТТК №6</t>
  </si>
  <si>
    <t>Суп из овощей с мясными фрикадельками, со сметаной</t>
  </si>
  <si>
    <t>№64 "Партнер"2014</t>
  </si>
  <si>
    <t>Гуляш  из куриной грудки</t>
  </si>
  <si>
    <t>40/40</t>
  </si>
  <si>
    <t>ТТК №91</t>
  </si>
  <si>
    <t>Рис отварной с овощами</t>
  </si>
  <si>
    <t>№334 Дели2016</t>
  </si>
  <si>
    <t>Ватрушка с сыром</t>
  </si>
  <si>
    <t>ТТК №1585 от 08.09.2021</t>
  </si>
  <si>
    <t>Омлет натуральный</t>
  </si>
  <si>
    <t>№229 Дели2016</t>
  </si>
  <si>
    <t>ИТОГО за 10 дней</t>
  </si>
  <si>
    <t>Примечание:</t>
  </si>
  <si>
    <t xml:space="preserve">1. Предусмотренные среднесуточные нормы, утвержденные СанПиН применены с учетом пребывания детей в ДОУ 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</si>
  <si>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</si>
  <si>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</si>
  <si>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</si>
  <si>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3. При разработке меню для дошкольных учреждений (ДОУ) были использованы следующие нормативно - технические документы:</t>
  </si>
  <si>
    <t>3.1 Сборник рецептур блюд и кулинарных изделий для питания детей в дошкольных образовательных</t>
  </si>
  <si>
    <t>учреждений,   Тутельян В.А., МогильныйМ.П.    Москва Дели принт 2010-2016гг.</t>
  </si>
  <si>
    <t xml:space="preserve">3.2 Сборник методических рекомендаций по организации питания детей в учреждениях образования 2013г </t>
  </si>
  <si>
    <t>3.3 Таблица химического состава и калорийности российских продуктов питания</t>
  </si>
  <si>
    <t xml:space="preserve"> Тутельян В.А., Скурихин И.М.    Москва   2007 г.</t>
  </si>
  <si>
    <t>3.4. Справочник рецептур  блюд  для питания детей г. Москвы,выпуск 4,2003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</si>
  <si>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</si>
  <si>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</si>
  <si>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</si>
  <si>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>3.8. Технико-технологические карты</t>
  </si>
  <si>
    <t xml:space="preserve">4. В разработанном меню предусмотрено использование следующего сырья: </t>
  </si>
  <si>
    <t xml:space="preserve">говядина 1 категории упитанности (лопатка, фарш, гуляш п/ф); </t>
  </si>
  <si>
    <t>сельскозозяйственная птица бройлеры потрошенные</t>
  </si>
  <si>
    <t>рыба мороженая крупная или средняя потрошенная без головы (п/ф фарш рыбный)</t>
  </si>
  <si>
    <t>яйца куриные 1 категории, рассчитаны условно  массой нетто 48г</t>
  </si>
  <si>
    <t>картофель, овощи (морковь, свекла, капуста, лук …) рассчитаны с учетом сезонности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</si>
  <si>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</si>
  <si>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</si>
  <si>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</si>
  <si>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</si>
  <si>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</si>
  <si>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Икра кабачковая</t>
  </si>
  <si>
    <t>Сухофрукты</t>
  </si>
  <si>
    <t>Крупы, бобовые</t>
  </si>
  <si>
    <t>Хлеб пшеничный</t>
  </si>
  <si>
    <t>"Согласовано"</t>
  </si>
  <si>
    <t>"Утверждаю"</t>
  </si>
  <si>
    <t>________________________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</si>
  <si>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</si>
  <si>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__________________________</t>
  </si>
  <si>
    <t>______________________А.К. Агапова</t>
  </si>
  <si>
    <t>Примерное 10-дневное меню</t>
  </si>
  <si>
    <t>от 1-3 лет с 7-12 часовым пребыванием</t>
  </si>
  <si>
    <t>1 НЕДЕЛЯ</t>
  </si>
  <si>
    <t>Каша "Дружба" молочная с маслом</t>
  </si>
  <si>
    <t>200/3</t>
  </si>
  <si>
    <t>180/5</t>
  </si>
  <si>
    <t>№399 Сб.Дели2010</t>
  </si>
  <si>
    <t>200/10</t>
  </si>
  <si>
    <t>Тефтели из говядины с соусом томатным</t>
  </si>
  <si>
    <t>70/10</t>
  </si>
  <si>
    <t>ТТК № 1152 от 09.10.2020 и №364 С-Петербург 2008</t>
  </si>
  <si>
    <t>130/3</t>
  </si>
  <si>
    <t>150/20</t>
  </si>
  <si>
    <t>Каша манная молочная  с маслом</t>
  </si>
  <si>
    <t>Бутерброд с сыром, маслом</t>
  </si>
  <si>
    <t>25/7/3</t>
  </si>
  <si>
    <t>№3 Дели2010</t>
  </si>
  <si>
    <t>200/15/5</t>
  </si>
  <si>
    <t>180/5/5</t>
  </si>
  <si>
    <t>Каша Геркулесовая молочная с маслом</t>
  </si>
  <si>
    <t>№ 394 Дели2010</t>
  </si>
  <si>
    <t>Суп с рисовой крупой и картофелем  с мясными фрикадельками</t>
  </si>
  <si>
    <t>200/15</t>
  </si>
  <si>
    <t>№401 Дели2010</t>
  </si>
  <si>
    <t>№ 184 Партнёр г. Уфа 2010</t>
  </si>
  <si>
    <t>200/5</t>
  </si>
  <si>
    <t xml:space="preserve">Запеканка из творога с крошкой </t>
  </si>
  <si>
    <t>130</t>
  </si>
  <si>
    <t>200/15/6</t>
  </si>
  <si>
    <t>25/120</t>
  </si>
  <si>
    <t>Рассольник ленинградский с курицей, со сметаной</t>
  </si>
  <si>
    <t>№257 Партнер2014 г. Уфа</t>
  </si>
  <si>
    <t>200/10/10</t>
  </si>
  <si>
    <t>130/20</t>
  </si>
  <si>
    <t>Борщ  со свежей капустой, картофелем на м/б, со сметаной</t>
  </si>
  <si>
    <t>120/25</t>
  </si>
  <si>
    <t>Каша пшенная молочная с маслом</t>
  </si>
  <si>
    <t>45/45</t>
  </si>
  <si>
    <t>ИТОГО за 10 дней:</t>
  </si>
  <si>
    <t>Птица</t>
  </si>
  <si>
    <t>_______________________А.К. Агапова</t>
  </si>
  <si>
    <t>от 3-7 лет с 7-12 часовым пребыванием</t>
  </si>
  <si>
    <t>Морковь отварная</t>
  </si>
  <si>
    <t>стр562,1996</t>
  </si>
  <si>
    <t>№ 57-2016</t>
  </si>
  <si>
    <t>Свекольник с курицей и сметаной</t>
  </si>
  <si>
    <t>Щи  со свежей капустой, картофелем с мясными фрикадельками</t>
  </si>
  <si>
    <t>200/10/6</t>
  </si>
  <si>
    <t>Щи  со свежей капустой, картофелем, мясными фрикадельками и сметаной</t>
  </si>
  <si>
    <t>Рыба</t>
  </si>
  <si>
    <t>Помидоры свежие</t>
  </si>
  <si>
    <t>Огурцы свежие</t>
  </si>
  <si>
    <t>стр563,сб1996</t>
  </si>
  <si>
    <t>150</t>
  </si>
  <si>
    <t>Салат из свежей капусты</t>
  </si>
  <si>
    <t>Биточки рубленые из рыбы</t>
  </si>
  <si>
    <t xml:space="preserve">Огурцы свежие </t>
  </si>
  <si>
    <t>Салат из свежих помидоров и огурцов</t>
  </si>
  <si>
    <t>№ 15 Дели 2016</t>
  </si>
  <si>
    <t>Наименование продуктов</t>
  </si>
  <si>
    <t>-</t>
  </si>
  <si>
    <t>ВОДА</t>
  </si>
  <si>
    <t>МОЛОКО СГУЩЕНОЕ</t>
  </si>
  <si>
    <t>Дрожжи хлебопекарные</t>
  </si>
  <si>
    <t>ДРОЖЖИ СУХИЕ</t>
  </si>
  <si>
    <t>КАКАО ПОРОШОК</t>
  </si>
  <si>
    <t>КАРТОФЕЛЬ СВЕЖИЙ</t>
  </si>
  <si>
    <t>Кисломолочная пищевая продукция</t>
  </si>
  <si>
    <t>КАТЫК  2,5%</t>
  </si>
  <si>
    <t>КЕФИР 2,5%</t>
  </si>
  <si>
    <t>РЯЖЕНКА  2,5%</t>
  </si>
  <si>
    <t>ВАФЛИ</t>
  </si>
  <si>
    <t>КРЕКЕР</t>
  </si>
  <si>
    <t>ПЕЧЕНЬЕ</t>
  </si>
  <si>
    <t>КОФЕЙНЫЙ НАПИТОК</t>
  </si>
  <si>
    <t>Крахмал</t>
  </si>
  <si>
    <t>КИСЕЛЬ</t>
  </si>
  <si>
    <t>ГЕРКУЛЕС</t>
  </si>
  <si>
    <t>ГОРОХ ЛУЩЕНЫЙ</t>
  </si>
  <si>
    <t>КРУПА ГРЕЧНЕВАЯ</t>
  </si>
  <si>
    <t>КРУПА МАННАЯ</t>
  </si>
  <si>
    <t>КРУПА ПЕРЛОВАЯ</t>
  </si>
  <si>
    <t>КРУПА ПОЛБЯНАЯ</t>
  </si>
  <si>
    <t>КРУПА ПШЕНО</t>
  </si>
  <si>
    <t>КРУПА РИСОВАЯ</t>
  </si>
  <si>
    <t>КРУПА ЯЧНЕВАЯ</t>
  </si>
  <si>
    <t>МАКАРОННЫЕ ИЗДЕЛИЯ</t>
  </si>
  <si>
    <t>СОЛОМКА-ВЕРМИШЕЛЬ</t>
  </si>
  <si>
    <t>МАСЛО РАСТИТЕЛЬНОЕ</t>
  </si>
  <si>
    <t>МАСЛО СЛИВОЧНОЕ</t>
  </si>
  <si>
    <t>МОЛОКО</t>
  </si>
  <si>
    <t>МУКА ПШЕНИЧНАЯ</t>
  </si>
  <si>
    <t>Мясо 1-й категории</t>
  </si>
  <si>
    <t>МЯСО ГОВЯДИНА ЛОПАТОЧНЫЙ ОТРУБ</t>
  </si>
  <si>
    <t>ФАРШ ИЗ МЯСО ГОВЯДИНЫ</t>
  </si>
  <si>
    <t>Овощи</t>
  </si>
  <si>
    <t>КАПУСТА СВЕЖАЯ</t>
  </si>
  <si>
    <t>ЛУК РЕПЧАТЫЙ</t>
  </si>
  <si>
    <t>МОРКОВЬ СВЕЖАЯ</t>
  </si>
  <si>
    <t>ОГУРЦЫ СВЕЖИЕ</t>
  </si>
  <si>
    <t>ОГУРЦЫ СОЛЕНЫЕ</t>
  </si>
  <si>
    <t>ПОМИДОРЫ СВЕЖИЕ</t>
  </si>
  <si>
    <t>СВЕКЛА СВЕЖАЯ</t>
  </si>
  <si>
    <t>ТОМАТНАЯ ПАСТА</t>
  </si>
  <si>
    <t>ГРУДКИ КУРИНЫЕ</t>
  </si>
  <si>
    <t>ТУШКА КУРИНАЯ</t>
  </si>
  <si>
    <t>САХАРНЫЙ ПЕСОК</t>
  </si>
  <si>
    <t>СМЕТАНА</t>
  </si>
  <si>
    <t>Соки плодовоовощные</t>
  </si>
  <si>
    <t>СОК ФРУКТОВЫЙ в ассортим. 0,125  упак 1/18</t>
  </si>
  <si>
    <t>Соль пищевая поваренная йодированная</t>
  </si>
  <si>
    <t>СОЛЬ</t>
  </si>
  <si>
    <t>УРЮК</t>
  </si>
  <si>
    <t>ШИПОВНИК РАСТВОРИМЫЙ ПОРОШОК 500 гр.</t>
  </si>
  <si>
    <t>СЫР</t>
  </si>
  <si>
    <t>ТВОРОГ 5%</t>
  </si>
  <si>
    <t>ЛИМОНЫ</t>
  </si>
  <si>
    <t>ПОВИДЛО</t>
  </si>
  <si>
    <t>ФРУКТЫ</t>
  </si>
  <si>
    <t>БАТОН</t>
  </si>
  <si>
    <t>СУХАРИ ПАНИРОВОЧНЫЕ</t>
  </si>
  <si>
    <t>ХЛЕБ ПШЕНИЧНЫЙ</t>
  </si>
  <si>
    <t>Хлеб ржаной</t>
  </si>
  <si>
    <t>ХЛЕБ РЖАНО-ПШЕНИЧНЫЙ</t>
  </si>
  <si>
    <t>Чай</t>
  </si>
  <si>
    <t>ЧАЙ</t>
  </si>
  <si>
    <t>ЯЙЦО 1 КАТ.</t>
  </si>
  <si>
    <t>ИКРА КАБАЧКОВАЯ</t>
  </si>
  <si>
    <t>№21 Дели2016</t>
  </si>
  <si>
    <t>Салат из  свежей капусты</t>
  </si>
  <si>
    <t>№21, Дели 2016</t>
  </si>
  <si>
    <t>РЫБА ФИЛЕ МИНТАЙ</t>
  </si>
  <si>
    <t>ТТК №3Д</t>
  </si>
  <si>
    <t>Июль 2026г</t>
  </si>
  <si>
    <t xml:space="preserve">Фруктовое пюре </t>
  </si>
  <si>
    <t>1/125</t>
  </si>
  <si>
    <t>Напиток из апельсинов</t>
  </si>
  <si>
    <t>ТТК №55</t>
  </si>
  <si>
    <t>1 день</t>
  </si>
  <si>
    <t>2 день</t>
  </si>
  <si>
    <t>3 день</t>
  </si>
  <si>
    <t>4 день</t>
  </si>
  <si>
    <t>5 день</t>
  </si>
  <si>
    <t>Итого</t>
  </si>
  <si>
    <t>983,00</t>
  </si>
  <si>
    <t>846,80</t>
  </si>
  <si>
    <t>918,20</t>
  </si>
  <si>
    <t>716,00</t>
  </si>
  <si>
    <t>721,70</t>
  </si>
  <si>
    <t>4 185,70</t>
  </si>
  <si>
    <t>933,00</t>
  </si>
  <si>
    <t>701,80</t>
  </si>
  <si>
    <t>50,00</t>
  </si>
  <si>
    <t>20,00</t>
  </si>
  <si>
    <t>ПЮРЕ ФРУКТОВОЕ 1/125</t>
  </si>
  <si>
    <t>125,00</t>
  </si>
  <si>
    <t>0,20</t>
  </si>
  <si>
    <t>0,25</t>
  </si>
  <si>
    <t>0,45</t>
  </si>
  <si>
    <t>1,50</t>
  </si>
  <si>
    <t>3,00</t>
  </si>
  <si>
    <t>60,00</t>
  </si>
  <si>
    <t>131,60</t>
  </si>
  <si>
    <t>169,68</t>
  </si>
  <si>
    <t>141,70</t>
  </si>
  <si>
    <t>112,00</t>
  </si>
  <si>
    <t>614,98</t>
  </si>
  <si>
    <t>110,00</t>
  </si>
  <si>
    <t>330,00</t>
  </si>
  <si>
    <t>10,00</t>
  </si>
  <si>
    <t>21,00</t>
  </si>
  <si>
    <t>41,00</t>
  </si>
  <si>
    <t>21,60</t>
  </si>
  <si>
    <t>43,20</t>
  </si>
  <si>
    <t>68,50</t>
  </si>
  <si>
    <t>46,40</t>
  </si>
  <si>
    <t>37,00</t>
  </si>
  <si>
    <t>25,00</t>
  </si>
  <si>
    <t>63,50</t>
  </si>
  <si>
    <t>240,40</t>
  </si>
  <si>
    <t>32,50</t>
  </si>
  <si>
    <t>31,40</t>
  </si>
  <si>
    <t>11,00</t>
  </si>
  <si>
    <t>8,00</t>
  </si>
  <si>
    <t>22,00</t>
  </si>
  <si>
    <t>7,00</t>
  </si>
  <si>
    <t>12,00</t>
  </si>
  <si>
    <t>38,50</t>
  </si>
  <si>
    <t>45,50</t>
  </si>
  <si>
    <t>53,50</t>
  </si>
  <si>
    <t>12,20</t>
  </si>
  <si>
    <t>9,90</t>
  </si>
  <si>
    <t>7,86</t>
  </si>
  <si>
    <t>10,33</t>
  </si>
  <si>
    <t>16,00</t>
  </si>
  <si>
    <t>56,29</t>
  </si>
  <si>
    <t>16,30</t>
  </si>
  <si>
    <t>9,00</t>
  </si>
  <si>
    <t>13,60</t>
  </si>
  <si>
    <t>68,90</t>
  </si>
  <si>
    <t>86,00</t>
  </si>
  <si>
    <t>340,90</t>
  </si>
  <si>
    <t>151,00</t>
  </si>
  <si>
    <t>288,00</t>
  </si>
  <si>
    <t>178,00</t>
  </si>
  <si>
    <t>1 043,90</t>
  </si>
  <si>
    <t>35,40</t>
  </si>
  <si>
    <t>35,00</t>
  </si>
  <si>
    <t>35,10</t>
  </si>
  <si>
    <t>2,00</t>
  </si>
  <si>
    <t>107,50</t>
  </si>
  <si>
    <t>100,00</t>
  </si>
  <si>
    <t>53,20</t>
  </si>
  <si>
    <t>17,10</t>
  </si>
  <si>
    <t>41,78</t>
  </si>
  <si>
    <t>229,18</t>
  </si>
  <si>
    <t>141,20</t>
  </si>
  <si>
    <t>91,50</t>
  </si>
  <si>
    <t>101,43</t>
  </si>
  <si>
    <t>133,29</t>
  </si>
  <si>
    <t>137,50</t>
  </si>
  <si>
    <t>604,93</t>
  </si>
  <si>
    <t>96,00</t>
  </si>
  <si>
    <t>40,00</t>
  </si>
  <si>
    <t>33,60</t>
  </si>
  <si>
    <t>15,00</t>
  </si>
  <si>
    <t>31,43</t>
  </si>
  <si>
    <t>22,49</t>
  </si>
  <si>
    <t>16,50</t>
  </si>
  <si>
    <t>9,60</t>
  </si>
  <si>
    <t>8,80</t>
  </si>
  <si>
    <t>33,50</t>
  </si>
  <si>
    <t>23,50</t>
  </si>
  <si>
    <t>24,00</t>
  </si>
  <si>
    <t>51,00</t>
  </si>
  <si>
    <t>1,00</t>
  </si>
  <si>
    <t>14,67</t>
  </si>
  <si>
    <t>52,00</t>
  </si>
  <si>
    <t>14,70</t>
  </si>
  <si>
    <t>103,00</t>
  </si>
  <si>
    <t>206,37</t>
  </si>
  <si>
    <t>23,40</t>
  </si>
  <si>
    <t>34,90</t>
  </si>
  <si>
    <t>19,00</t>
  </si>
  <si>
    <t>33,30</t>
  </si>
  <si>
    <t>19,38</t>
  </si>
  <si>
    <t>129,98</t>
  </si>
  <si>
    <t>15,50</t>
  </si>
  <si>
    <t>19,28</t>
  </si>
  <si>
    <t>6,00</t>
  </si>
  <si>
    <t>3,91</t>
  </si>
  <si>
    <t>44,69</t>
  </si>
  <si>
    <t>375,00</t>
  </si>
  <si>
    <t>4,90</t>
  </si>
  <si>
    <t>5,90</t>
  </si>
  <si>
    <t>4,70</t>
  </si>
  <si>
    <t>3,83</t>
  </si>
  <si>
    <t>3,70</t>
  </si>
  <si>
    <t>23,03</t>
  </si>
  <si>
    <t>17,70</t>
  </si>
  <si>
    <t>32,70</t>
  </si>
  <si>
    <t>2,70</t>
  </si>
  <si>
    <t>14,00</t>
  </si>
  <si>
    <t>107,14</t>
  </si>
  <si>
    <t>73,57</t>
  </si>
  <si>
    <t>180,71</t>
  </si>
  <si>
    <t>24,80</t>
  </si>
  <si>
    <t>149,60</t>
  </si>
  <si>
    <t>АПЕЛЬСИНЫ</t>
  </si>
  <si>
    <t>19,80</t>
  </si>
  <si>
    <t>5,00</t>
  </si>
  <si>
    <t>45,00</t>
  </si>
  <si>
    <t>65,00</t>
  </si>
  <si>
    <t>251,00</t>
  </si>
  <si>
    <t>26,00</t>
  </si>
  <si>
    <t>33,00</t>
  </si>
  <si>
    <t>37,50</t>
  </si>
  <si>
    <t>187,50</t>
  </si>
  <si>
    <t>0,30</t>
  </si>
  <si>
    <t>0,35</t>
  </si>
  <si>
    <t>1,60</t>
  </si>
  <si>
    <t>7,14</t>
  </si>
  <si>
    <t>50,58</t>
  </si>
  <si>
    <t>9,10</t>
  </si>
  <si>
    <t>76,32</t>
  </si>
  <si>
    <t>Меню полного дня от 3 до7</t>
  </si>
  <si>
    <t>с 29 июня 2026 г. по 5 июля 2026 г.</t>
  </si>
  <si>
    <t>Наименование блюда</t>
  </si>
  <si>
    <t>Ед. изм.</t>
  </si>
  <si>
    <t>Выход</t>
  </si>
  <si>
    <t>БРУТТО</t>
  </si>
  <si>
    <t>НЕТТО</t>
  </si>
  <si>
    <t>1-ая неделя с полным пребыванием (город) с 3 - 7 лет (с 29 июня 2026 г. по 5 июля 2026 г.)
1-ый день</t>
  </si>
  <si>
    <t>Завтрак</t>
  </si>
  <si>
    <t>КАША ДРУЖБА МОЛОЧНАЯ С МАСЛОМ</t>
  </si>
  <si>
    <t>г</t>
  </si>
  <si>
    <t>мл</t>
  </si>
  <si>
    <t>ЧАЙ С САХАРОМ</t>
  </si>
  <si>
    <t>БУТЕРБРОД С МАСЛОМ</t>
  </si>
  <si>
    <t>25/5 г</t>
  </si>
  <si>
    <t>418</t>
  </si>
  <si>
    <t>2-й завтрак</t>
  </si>
  <si>
    <t>СОК ФРУКТОВЫЙ 1/</t>
  </si>
  <si>
    <t>125</t>
  </si>
  <si>
    <t>Обед</t>
  </si>
  <si>
    <t>50 г</t>
  </si>
  <si>
    <t>СУП ВЕРМИШЕЛЕВЫЙ С КАРТОФЕЛЕМ, С КУРИЦЕЙ</t>
  </si>
  <si>
    <t>200/10 г</t>
  </si>
  <si>
    <t>ТЕФТЕЛИ ИЗ ГОВЯДИНЫ С СОУСОМ ТОМАТНЫМ</t>
  </si>
  <si>
    <t>КАША ГРЕЧНЕВАЯ ВЯЗКАЯ</t>
  </si>
  <si>
    <t>130/3 г</t>
  </si>
  <si>
    <t>180</t>
  </si>
  <si>
    <t>ХЛЕБ СЕЛЬСКИЙ</t>
  </si>
  <si>
    <t>37,5 г</t>
  </si>
  <si>
    <t>691</t>
  </si>
  <si>
    <t>Полдник</t>
  </si>
  <si>
    <t>БУЛОЧКА "ДОМАШНЯЯ"</t>
  </si>
  <si>
    <t>КАТЫК 2,5 %</t>
  </si>
  <si>
    <t>110 г</t>
  </si>
  <si>
    <t>ГОЛУБЦЫ ЛЕНИВЫЕ В СМЕТАННО - ТОМАТНОМ СОУСЕ</t>
  </si>
  <si>
    <t>НАПИТОК ИЗ УРЮКА</t>
  </si>
  <si>
    <t>180 г</t>
  </si>
  <si>
    <t>ХЛЕБ БЕЛЫЙ 1с</t>
  </si>
  <si>
    <t>20</t>
  </si>
  <si>
    <t>530</t>
  </si>
  <si>
    <t>1-ая неделя с полным пребыванием (город) с 3 - 7 лет (с 29 июня 2026 г. по 5 июля 2026 г.)
2-ой день</t>
  </si>
  <si>
    <t>КАША МАННАЯ МОЛОЧНАЯ С МАСЛОМ</t>
  </si>
  <si>
    <t>КАКАО С МОЛОКОМ</t>
  </si>
  <si>
    <t>БУТЕРБРОД С СЫРОМ, МАСЛОМ</t>
  </si>
  <si>
    <t>25/7/3г</t>
  </si>
  <si>
    <t>ФРУКТОВОЕ ПЮРЕ</t>
  </si>
  <si>
    <t>1/125 г</t>
  </si>
  <si>
    <t>САЛАТ ИЗ СВЕЖЕЙ КАПУСТЫ</t>
  </si>
  <si>
    <t>СУП КРЕСТЬЯНСКИЙ С КУРИЦЕЙ, СО СМЕТАНОЙ</t>
  </si>
  <si>
    <t>200/15/5 г</t>
  </si>
  <si>
    <t>ЁЖИКИ МЯСНЫЕ ПАРОВЫЕ</t>
  </si>
  <si>
    <t>70 г</t>
  </si>
  <si>
    <t>ПЮРЕ КАРТОФЕЛЬНОЕ</t>
  </si>
  <si>
    <t>130 г</t>
  </si>
  <si>
    <t>НАПИТОК ИЗ АПЕЛЬСИНОВ</t>
  </si>
  <si>
    <t>688</t>
  </si>
  <si>
    <t>10</t>
  </si>
  <si>
    <t>МОЛОКО КИПЯЧЕНОЕ</t>
  </si>
  <si>
    <t>СУФЛЕ ИЗ ТВОРОГА СО СГУЩЁННЫМ МОЛОКОМ</t>
  </si>
  <si>
    <t>150/20 г</t>
  </si>
  <si>
    <t>ЧАЙ С САХАРОМ И ЛИМОНОМ</t>
  </si>
  <si>
    <t>490</t>
  </si>
  <si>
    <t>1-ая неделя с полным пребыванием (город) с 3 - 7 лет (с 29 июня 2026 г. по 5 июля 2026 г.)
3-ий день</t>
  </si>
  <si>
    <t>КАША ГЕРКУЛЕСОВАЯ МОЛОЧНАЯ С МАСЛОМ</t>
  </si>
  <si>
    <t>ЧАЙ С МОЛОКОМ САХАРОМ</t>
  </si>
  <si>
    <t>ОГУРЦЫ СВЕЖИЕ (порционно)</t>
  </si>
  <si>
    <t>СУП С КРУПОЙ (рис), КАРТОФЕЛЕМ, МЯСНЫМИ ФРИКАДЕЛЬКАМИ</t>
  </si>
  <si>
    <t>200/15 г</t>
  </si>
  <si>
    <t>КОТЛЕТЫ РУБЛЕНЫЕ ИЗ ПТИЦЫ</t>
  </si>
  <si>
    <t>МАКАРОННЫЕ ИЗДЕЛИЯ  ОТВАРНЫЕ</t>
  </si>
  <si>
    <t>683</t>
  </si>
  <si>
    <t>ПЛЮШКА НОВОМОСКОВСКАЯ</t>
  </si>
  <si>
    <t>РЯЖЕНКА 2,5 %</t>
  </si>
  <si>
    <t>ЯЙЦО ВАРЁНОЕ</t>
  </si>
  <si>
    <t>1 шт</t>
  </si>
  <si>
    <t>КАРТОФЕЛЬ  ТУШЁНЫЙ</t>
  </si>
  <si>
    <t>НАПИТОК ИЗ ШИПОВНИКА</t>
  </si>
  <si>
    <t>543</t>
  </si>
  <si>
    <t>1-ая неделя с полным пребыванием (город) с 3 - 7 лет (с 29 июня 2026 г. по 5 июля 2026 г.)
4-ый день</t>
  </si>
  <si>
    <t>КАША РИСОВАЯ МОЛОЧНАЯ С МАСЛОМ</t>
  </si>
  <si>
    <t>200/3 г</t>
  </si>
  <si>
    <t>КОФЕЙНЫЙ НАПИТОК С МОЛОКОМ</t>
  </si>
  <si>
    <t>ФРУКТЫ СВЕЖИЕ</t>
  </si>
  <si>
    <t>100 г</t>
  </si>
  <si>
    <t>ПОМИДОРЫ СВЕЖИЕ (порционно)</t>
  </si>
  <si>
    <t>СВЕКОЛЬНИК С КУРИЦЕЙ, СО СМЕТАНОЙ</t>
  </si>
  <si>
    <t>200/10/6 г</t>
  </si>
  <si>
    <t>ЖАРКОЕ ПО ДОМАШНЕМУ ИЗ ОТВАРНОЙ ГОВЯДИНЫ</t>
  </si>
  <si>
    <t>160 г</t>
  </si>
  <si>
    <t>644</t>
  </si>
  <si>
    <t>ВАФЛИ ВЕСОВЫЕ 1 шт/</t>
  </si>
  <si>
    <t>21 г</t>
  </si>
  <si>
    <t>ЗАПЕКАНКА ИЗ ТВОРОГА С КРОШКОЙ</t>
  </si>
  <si>
    <t>466</t>
  </si>
  <si>
    <t>1-ая неделя с полным пребыванием (город) с 3 - 7 лет (с 29 июня 2026 г. по 5 июля 2026 г.)
5-ый день</t>
  </si>
  <si>
    <t>КАША ПОЛБЯНАЯ МОЛОЧНАЯ С МАСЛОМ</t>
  </si>
  <si>
    <t>413</t>
  </si>
  <si>
    <t>САЛАТ ИЗ СВЕЖИХ ПОМИДОРОВ И ОГУРЦОВ</t>
  </si>
  <si>
    <t>ЩИ СО СВЕЖЕЙ КАПУСТОЙ,КАРТОФЕЛЕМ С МЯСНЫМИ ФРИКАДЕЛЬКАМИ</t>
  </si>
  <si>
    <t>ПЛОВ С КУРИЦЕЙ</t>
  </si>
  <si>
    <t>648</t>
  </si>
  <si>
    <t>ПЕЧЕНЬЕ КРЕКЕР</t>
  </si>
  <si>
    <t>10 г</t>
  </si>
  <si>
    <t>КЕФИР 2,5 %</t>
  </si>
  <si>
    <t>РАГУ С КУРИЦЕЙ</t>
  </si>
  <si>
    <t>475</t>
  </si>
  <si>
    <t>680,40</t>
  </si>
  <si>
    <t>589,71</t>
  </si>
  <si>
    <t>711,00</t>
  </si>
  <si>
    <t>586,75</t>
  </si>
  <si>
    <t>663,34</t>
  </si>
  <si>
    <t>3 231,20</t>
  </si>
  <si>
    <t>576,75</t>
  </si>
  <si>
    <t>0,16</t>
  </si>
  <si>
    <t>0,62</t>
  </si>
  <si>
    <t>1,30</t>
  </si>
  <si>
    <t>124,43</t>
  </si>
  <si>
    <t>45,30</t>
  </si>
  <si>
    <t>139,43</t>
  </si>
  <si>
    <t>30,00</t>
  </si>
  <si>
    <t>384,16</t>
  </si>
  <si>
    <t>300,00</t>
  </si>
  <si>
    <t>2,60</t>
  </si>
  <si>
    <t>17,50</t>
  </si>
  <si>
    <t>46,00</t>
  </si>
  <si>
    <t>43,79</t>
  </si>
  <si>
    <t>27,70</t>
  </si>
  <si>
    <t>36,95</t>
  </si>
  <si>
    <t>54,90</t>
  </si>
  <si>
    <t>209,34</t>
  </si>
  <si>
    <t>15,01</t>
  </si>
  <si>
    <t>8,95</t>
  </si>
  <si>
    <t>23,00</t>
  </si>
  <si>
    <t>9,78</t>
  </si>
  <si>
    <t>31,90</t>
  </si>
  <si>
    <t>52,50</t>
  </si>
  <si>
    <t>8,70</t>
  </si>
  <si>
    <t>4,50</t>
  </si>
  <si>
    <t>8,10</t>
  </si>
  <si>
    <t>3,15</t>
  </si>
  <si>
    <t>10,20</t>
  </si>
  <si>
    <t>34,65</t>
  </si>
  <si>
    <t>11,80</t>
  </si>
  <si>
    <t>17,65</t>
  </si>
  <si>
    <t>8,40</t>
  </si>
  <si>
    <t>14,60</t>
  </si>
  <si>
    <t>63,45</t>
  </si>
  <si>
    <t>120,60</t>
  </si>
  <si>
    <t>256,50</t>
  </si>
  <si>
    <t>136,00</t>
  </si>
  <si>
    <t>165,70</t>
  </si>
  <si>
    <t>277,20</t>
  </si>
  <si>
    <t>955,99</t>
  </si>
  <si>
    <t>21,30</t>
  </si>
  <si>
    <t>19,85</t>
  </si>
  <si>
    <t>65,15</t>
  </si>
  <si>
    <t>36,40</t>
  </si>
  <si>
    <t>37,14</t>
  </si>
  <si>
    <t>33,80</t>
  </si>
  <si>
    <t>11,40</t>
  </si>
  <si>
    <t>118,74</t>
  </si>
  <si>
    <t>83,00</t>
  </si>
  <si>
    <t>47,27</t>
  </si>
  <si>
    <t>153,40</t>
  </si>
  <si>
    <t>51,21</t>
  </si>
  <si>
    <t>81,90</t>
  </si>
  <si>
    <t>416,78</t>
  </si>
  <si>
    <t>26,70</t>
  </si>
  <si>
    <t>15,20</t>
  </si>
  <si>
    <t>14,57</t>
  </si>
  <si>
    <t>25,40</t>
  </si>
  <si>
    <t>15,21</t>
  </si>
  <si>
    <t>18,90</t>
  </si>
  <si>
    <t>58,80</t>
  </si>
  <si>
    <t>37,60</t>
  </si>
  <si>
    <t>20,50</t>
  </si>
  <si>
    <t>14,10</t>
  </si>
  <si>
    <t>14,40</t>
  </si>
  <si>
    <t>53,80</t>
  </si>
  <si>
    <t>31,50</t>
  </si>
  <si>
    <t>56,90</t>
  </si>
  <si>
    <t>171,60</t>
  </si>
  <si>
    <t>20,40</t>
  </si>
  <si>
    <t>23,85</t>
  </si>
  <si>
    <t>15,55</t>
  </si>
  <si>
    <t>23,59</t>
  </si>
  <si>
    <t>17,25</t>
  </si>
  <si>
    <t>100,64</t>
  </si>
  <si>
    <t>2,88</t>
  </si>
  <si>
    <t>9,50</t>
  </si>
  <si>
    <t>13,23</t>
  </si>
  <si>
    <t>35,61</t>
  </si>
  <si>
    <t>250,00</t>
  </si>
  <si>
    <t>3,10</t>
  </si>
  <si>
    <t>3,06</t>
  </si>
  <si>
    <t>5,30</t>
  </si>
  <si>
    <t>2,83</t>
  </si>
  <si>
    <t>3,38</t>
  </si>
  <si>
    <t>17,67</t>
  </si>
  <si>
    <t>12,50</t>
  </si>
  <si>
    <t>14,75</t>
  </si>
  <si>
    <t>39,75</t>
  </si>
  <si>
    <t>2,25</t>
  </si>
  <si>
    <t>19,16</t>
  </si>
  <si>
    <t>29,16</t>
  </si>
  <si>
    <t>71,50</t>
  </si>
  <si>
    <t>71,43</t>
  </si>
  <si>
    <t>142,93</t>
  </si>
  <si>
    <t>85,00</t>
  </si>
  <si>
    <t>30,50</t>
  </si>
  <si>
    <t>101,00</t>
  </si>
  <si>
    <t>89,00</t>
  </si>
  <si>
    <t>305,50</t>
  </si>
  <si>
    <t>4,00</t>
  </si>
  <si>
    <t>49,00</t>
  </si>
  <si>
    <t>61,29</t>
  </si>
  <si>
    <t>48,75</t>
  </si>
  <si>
    <t>249,04</t>
  </si>
  <si>
    <t>3,75</t>
  </si>
  <si>
    <t>36,29</t>
  </si>
  <si>
    <t>150,00</t>
  </si>
  <si>
    <t>1,20</t>
  </si>
  <si>
    <t>5,40</t>
  </si>
  <si>
    <t>5,72</t>
  </si>
  <si>
    <t>99,62</t>
  </si>
  <si>
    <t>124,94</t>
  </si>
  <si>
    <t>Меню полного дня до 3 лет</t>
  </si>
  <si>
    <t>с 6 июля 2026 г. по 12 июля 2026 г.</t>
  </si>
  <si>
    <t>2-ая неделя с полным пребыванием (город) с 1-3 лет   (с 6 июля 2026 г. по 12 июля 2026 г.)
6-ой день</t>
  </si>
  <si>
    <t>150/3 г</t>
  </si>
  <si>
    <t>350</t>
  </si>
  <si>
    <t>85 г</t>
  </si>
  <si>
    <t>85</t>
  </si>
  <si>
    <t>МОРКОВЬ ОТВАРНАЯ</t>
  </si>
  <si>
    <t>30</t>
  </si>
  <si>
    <t>РАССОЛЬНИК ЛЕНИНГРАДСКИЙ С КУРИЦЕЙ, СМЕТАНОЙ</t>
  </si>
  <si>
    <t>150/10/5 г</t>
  </si>
  <si>
    <t>БИТОЧКИ  КУРИНЫЕ "СОЛНЫШКО"</t>
  </si>
  <si>
    <t>30 г</t>
  </si>
  <si>
    <t>БУЛОЧКА СДОБНАЯ</t>
  </si>
  <si>
    <t>40</t>
  </si>
  <si>
    <t>100г</t>
  </si>
  <si>
    <t>ГРЕЧКА С ФАРШЕМ И ОВОЩАМИ</t>
  </si>
  <si>
    <t>150 г</t>
  </si>
  <si>
    <t>20 г</t>
  </si>
  <si>
    <t>420</t>
  </si>
  <si>
    <t>2-ая неделя с полным пребыванием (город) с 1-3 лет   (с 6 июля 2026 г. по 12 июля 2026 г.)
7-ой день</t>
  </si>
  <si>
    <t>КАША ЯЧНЕВАЯ МОЛОЧНАЯ С МАСЛОМ</t>
  </si>
  <si>
    <t>165/7 г</t>
  </si>
  <si>
    <t>355</t>
  </si>
  <si>
    <t>СУП КАРТОФЕЛЬНЫЙ С ГОРОХОМ, С КУРИЦЕЙ, ГРЕНКАМИ</t>
  </si>
  <si>
    <t>150/10/10 г</t>
  </si>
  <si>
    <t>БИТОЧКИ РУБЛЕНЫЕ ИЗ ГОВЯДИНЫ ПАРОВЫЕ</t>
  </si>
  <si>
    <t>50</t>
  </si>
  <si>
    <t>540</t>
  </si>
  <si>
    <t>ПУДИНГ ТВОРОЖНЫЙ С РИСОМ С ПОВИДЛОМ</t>
  </si>
  <si>
    <t>110/10 г</t>
  </si>
  <si>
    <t>398</t>
  </si>
  <si>
    <t>2-ая неделя с полным пребыванием (город) с 1-3 лет   (с 6 июля 2026 г. по 12 июля 2026 г.)
8-ой день</t>
  </si>
  <si>
    <t>СУП МОЛОЧНЫЙ С МАКАРОННЫМИ ИЗДЕЛИЯМИ</t>
  </si>
  <si>
    <t>377</t>
  </si>
  <si>
    <t>БОРЩ СО СВ. КАПУСТОЙ, КАРТОФЕЛЕМ на м/бульоне , СО СМЕТАНОЙ</t>
  </si>
  <si>
    <t>150/5 г</t>
  </si>
  <si>
    <t>ПЛОВ ИЗ ОТВАРНОЙ ГОВЯДИНЫ</t>
  </si>
  <si>
    <t>495</t>
  </si>
  <si>
    <t>ПИРОЖКИ ПЕЧЁНЫЕ С ПОВИДЛОМ</t>
  </si>
  <si>
    <t>40 г</t>
  </si>
  <si>
    <t>КАТЫК 2,5%</t>
  </si>
  <si>
    <t>РАГУ ИЗ ПТИЦЫ С ОВОЩАМИ</t>
  </si>
  <si>
    <t>100/20 г</t>
  </si>
  <si>
    <t>434</t>
  </si>
  <si>
    <t>2-ая неделя с полным пребыванием (город) с 1-3 лет   (с 6 июля 2026 г. по 12 июля 2026 г.)
9-ый день</t>
  </si>
  <si>
    <t>343</t>
  </si>
  <si>
    <t>СУП ГРЕЧНЕВЫЙ С С КУРИЦЕЙ</t>
  </si>
  <si>
    <t>150/10г</t>
  </si>
  <si>
    <t>БИТОЧКИ РУБЛЕНЫЕ ИЗ РЫБЫ</t>
  </si>
  <si>
    <t>50г</t>
  </si>
  <si>
    <t>КЕФИР  2,5  %</t>
  </si>
  <si>
    <t>100/10 г</t>
  </si>
  <si>
    <t>304</t>
  </si>
  <si>
    <t>2-ая неделя с полным пребыванием (город) с 1-3 лет   (с 6 июля 2026 г. по 12 июля 2026 г.)
10-ый день</t>
  </si>
  <si>
    <t>КАША ПШЁННАЯ МОЛОЧНАЯ С МАСЛОМ</t>
  </si>
  <si>
    <t>358</t>
  </si>
  <si>
    <t>СУП ИЗ ОВОЩЕЙ С МЯСНЫМИ ФРИКАДЕЛЬКАМИ, СО СМЕТАНОЙ (фарш)</t>
  </si>
  <si>
    <t>ГУЛЯШ ИЗ КУРИНОЙ ГРУДКИ 40/40 г</t>
  </si>
  <si>
    <t>80</t>
  </si>
  <si>
    <t>РИС ОТВАРНОЙ С ОВОЩАМИ</t>
  </si>
  <si>
    <t>565</t>
  </si>
  <si>
    <t>ВАТРУШКА С СЫРОМ</t>
  </si>
  <si>
    <t>ОМЛЕТ НАТУРАЛЬНЫЙ</t>
  </si>
  <si>
    <t>448</t>
  </si>
  <si>
    <t>759,00</t>
  </si>
  <si>
    <t>721,00</t>
  </si>
  <si>
    <t>647,64</t>
  </si>
  <si>
    <t>601,00</t>
  </si>
  <si>
    <t>602,84</t>
  </si>
  <si>
    <t>3 331,48</t>
  </si>
  <si>
    <t>586,00</t>
  </si>
  <si>
    <t>0,36</t>
  </si>
  <si>
    <t>109,43</t>
  </si>
  <si>
    <t>138,50</t>
  </si>
  <si>
    <t>113,00</t>
  </si>
  <si>
    <t>91,30</t>
  </si>
  <si>
    <t>497,23</t>
  </si>
  <si>
    <t>55,00</t>
  </si>
  <si>
    <t>33,70</t>
  </si>
  <si>
    <t>28,00</t>
  </si>
  <si>
    <t>50,28</t>
  </si>
  <si>
    <t>185,98</t>
  </si>
  <si>
    <t>27,50</t>
  </si>
  <si>
    <t>22,70</t>
  </si>
  <si>
    <t>31,28</t>
  </si>
  <si>
    <t>44,50</t>
  </si>
  <si>
    <t>8,50</t>
  </si>
  <si>
    <t>6,90</t>
  </si>
  <si>
    <t>6,80</t>
  </si>
  <si>
    <t>12,60</t>
  </si>
  <si>
    <t>39,30</t>
  </si>
  <si>
    <t>18,50</t>
  </si>
  <si>
    <t>63,30</t>
  </si>
  <si>
    <t>285,70</t>
  </si>
  <si>
    <t>119,40</t>
  </si>
  <si>
    <t>240,00</t>
  </si>
  <si>
    <t>135,00</t>
  </si>
  <si>
    <t>845,09</t>
  </si>
  <si>
    <t>27,80</t>
  </si>
  <si>
    <t>27,00</t>
  </si>
  <si>
    <t>1,70</t>
  </si>
  <si>
    <t>84,50</t>
  </si>
  <si>
    <t>83,30</t>
  </si>
  <si>
    <t>38,00</t>
  </si>
  <si>
    <t>34,00</t>
  </si>
  <si>
    <t>178,10</t>
  </si>
  <si>
    <t>154,90</t>
  </si>
  <si>
    <t>61,70</t>
  </si>
  <si>
    <t>71,60</t>
  </si>
  <si>
    <t>92,60</t>
  </si>
  <si>
    <t>98,11</t>
  </si>
  <si>
    <t>478,91</t>
  </si>
  <si>
    <t>90,00</t>
  </si>
  <si>
    <t>44,70</t>
  </si>
  <si>
    <t>24,60</t>
  </si>
  <si>
    <t>12,68</t>
  </si>
  <si>
    <t>37,10</t>
  </si>
  <si>
    <t>17,00</t>
  </si>
  <si>
    <t>6,60</t>
  </si>
  <si>
    <t>26,93</t>
  </si>
  <si>
    <t>38,30</t>
  </si>
  <si>
    <t>0,80</t>
  </si>
  <si>
    <t>83,25</t>
  </si>
  <si>
    <t>163,75</t>
  </si>
  <si>
    <t>18,55</t>
  </si>
  <si>
    <t>26,20</t>
  </si>
  <si>
    <t>16,40</t>
  </si>
  <si>
    <t>27,05</t>
  </si>
  <si>
    <t>16,05</t>
  </si>
  <si>
    <t>104,25</t>
  </si>
  <si>
    <t>11,60</t>
  </si>
  <si>
    <t>14,50</t>
  </si>
  <si>
    <t>36,10</t>
  </si>
  <si>
    <t>2,90</t>
  </si>
  <si>
    <t>4,10</t>
  </si>
  <si>
    <t>3,90</t>
  </si>
  <si>
    <t>1,80</t>
  </si>
  <si>
    <t>2,50</t>
  </si>
  <si>
    <t>27,25</t>
  </si>
  <si>
    <t>55,83</t>
  </si>
  <si>
    <t>127,26</t>
  </si>
  <si>
    <t>101,50</t>
  </si>
  <si>
    <t>142,50</t>
  </si>
  <si>
    <t>59,00</t>
  </si>
  <si>
    <t>243,00</t>
  </si>
  <si>
    <t>29,00</t>
  </si>
  <si>
    <t>7,30</t>
  </si>
  <si>
    <t>25,80</t>
  </si>
  <si>
    <t>45,80</t>
  </si>
  <si>
    <t>1-ая неделя с полным пребыванием (город) с 1-3 лет  (с 29 июня 2026 г. по 5 июля 2026 г.)
1-ый день</t>
  </si>
  <si>
    <t>347</t>
  </si>
  <si>
    <t>150/10 г</t>
  </si>
  <si>
    <t>ТЕФТЕЛИ ИЗ ГОВЯДИНЫ ПАРОВЫЕ</t>
  </si>
  <si>
    <t>532</t>
  </si>
  <si>
    <t>140/15г</t>
  </si>
  <si>
    <t>465</t>
  </si>
  <si>
    <t>1-ая неделя с полным пребыванием (город) с 1-3 лет  (с 29 июня 2026 г. по 5 июля 2026 г.)
2-ой день</t>
  </si>
  <si>
    <t>346</t>
  </si>
  <si>
    <t>388</t>
  </si>
  <si>
    <t>1-ая неделя с полным пребыванием (город) с 1-3 лет  (с 29 июня 2026 г. по 5 июля 2026 г.)
3-ий день</t>
  </si>
  <si>
    <t>ЯЙЦО ВАРЁНОЕ 1/2 шт</t>
  </si>
  <si>
    <t>24</t>
  </si>
  <si>
    <t>1-ая неделя с полным пребыванием (город) с 1-3 лет  (с 29 июня 2026 г. по 5 июля 2026 г.)
4-ый день</t>
  </si>
  <si>
    <t>505</t>
  </si>
  <si>
    <t>405</t>
  </si>
  <si>
    <t>1-ая неделя с полным пребыванием (город) с 1-3 лет  (с 29 июня 2026 г. по 5 июля 2026 г.)
5-ый день</t>
  </si>
  <si>
    <t>ЩИ СО СВ. КАПУСТОЙ, КАРТОФЕЛЕМ,МЯСНЫМИ ФРИКАДЕЛЬКАИ И СО СМЕТАНОЙ</t>
  </si>
  <si>
    <t>20/100 г</t>
  </si>
  <si>
    <t>308</t>
  </si>
  <si>
    <t>2-ая неделя с полным пребыванием  (город) с 3 -7 лет (с 6 июля 2026 г. по 12 июля 2026 г.)
6-ой день</t>
  </si>
  <si>
    <t>423</t>
  </si>
  <si>
    <t>БИТОЧКИ КУРИНЫЕ "СОЛНЫШКО"</t>
  </si>
  <si>
    <t>2-ая неделя с полным пребыванием  (город) с 3 -7 лет (с 6 июля 2026 г. по 12 июля 2026 г.)
7-ой день</t>
  </si>
  <si>
    <t>200/10/10 г</t>
  </si>
  <si>
    <t>130/20 г</t>
  </si>
  <si>
    <t>470</t>
  </si>
  <si>
    <t>2-ая неделя с полным пребыванием  (город) с 3 -7 лет (с 6 июля 2026 г. по 12 июля 2026 г.)
8-ой день</t>
  </si>
  <si>
    <t>СУП МОЛОЧНЫЙ С ВЕРМИШЕЛЬЮ</t>
  </si>
  <si>
    <t>200 г</t>
  </si>
  <si>
    <t>БОРЩ НА МЯСНОМ БУЛЬОНЕ СО СВ. КАПУСТОЙ, КАРТОФЕЛЕМ, СО СМЕТАНОЙ</t>
  </si>
  <si>
    <t>200/5г</t>
  </si>
  <si>
    <t>633</t>
  </si>
  <si>
    <t>120/25 г</t>
  </si>
  <si>
    <t>510</t>
  </si>
  <si>
    <t>2-ая неделя с полным пребыванием  (город) с 3 -7 лет (с 6 июля 2026 г. по 12 июля 2026 г.)
9-ый день</t>
  </si>
  <si>
    <t>200/10г</t>
  </si>
  <si>
    <t>70г</t>
  </si>
  <si>
    <t>678</t>
  </si>
  <si>
    <t>2-ая неделя с полным пребыванием  (город) с 3 -7 лет (с 6 июля 2026 г. по 12 июля 2026 г.)
10-ый день</t>
  </si>
  <si>
    <t>ГУЛЯШ ИЗ КУРИНОЙ ГРУДКИ 45/45 г</t>
  </si>
  <si>
    <t>90</t>
  </si>
  <si>
    <t>709</t>
  </si>
  <si>
    <t>140</t>
  </si>
  <si>
    <t>1 003,80</t>
  </si>
  <si>
    <t>695,00</t>
  </si>
  <si>
    <t>849,33</t>
  </si>
  <si>
    <t>717,30</t>
  </si>
  <si>
    <t>801,50</t>
  </si>
  <si>
    <t>4 066,93</t>
  </si>
  <si>
    <t>953,80</t>
  </si>
  <si>
    <t>697,30</t>
  </si>
  <si>
    <t>0,38</t>
  </si>
  <si>
    <t>0,78</t>
  </si>
  <si>
    <t>151,60</t>
  </si>
  <si>
    <t>56,00</t>
  </si>
  <si>
    <t>479,20</t>
  </si>
  <si>
    <t>58,00</t>
  </si>
  <si>
    <t>63,00</t>
  </si>
  <si>
    <t>45,60</t>
  </si>
  <si>
    <t>50,15</t>
  </si>
  <si>
    <t>67,70</t>
  </si>
  <si>
    <t>284,45</t>
  </si>
  <si>
    <t>13,15</t>
  </si>
  <si>
    <t>18,00</t>
  </si>
  <si>
    <t>37,70</t>
  </si>
  <si>
    <t>61,05</t>
  </si>
  <si>
    <t>6,50</t>
  </si>
  <si>
    <t>11,20</t>
  </si>
  <si>
    <t>14,38</t>
  </si>
  <si>
    <t>47,98</t>
  </si>
  <si>
    <t>13,10</t>
  </si>
  <si>
    <t>19,50</t>
  </si>
  <si>
    <t>9,01</t>
  </si>
  <si>
    <t>16,20</t>
  </si>
  <si>
    <t>68,81</t>
  </si>
  <si>
    <t>152,50</t>
  </si>
  <si>
    <t>307,50</t>
  </si>
  <si>
    <t>151,11</t>
  </si>
  <si>
    <t>218,90</t>
  </si>
  <si>
    <t>328,00</t>
  </si>
  <si>
    <t>1 158,00</t>
  </si>
  <si>
    <t>26,10</t>
  </si>
  <si>
    <t>24,70</t>
  </si>
  <si>
    <t>80,80</t>
  </si>
  <si>
    <t>43,00</t>
  </si>
  <si>
    <t>164,10</t>
  </si>
  <si>
    <t>69,21</t>
  </si>
  <si>
    <t>72,50</t>
  </si>
  <si>
    <t>205,00</t>
  </si>
  <si>
    <t>79,00</t>
  </si>
  <si>
    <t>115,01</t>
  </si>
  <si>
    <t>540,72</t>
  </si>
  <si>
    <t>19,93</t>
  </si>
  <si>
    <t>31,30</t>
  </si>
  <si>
    <t>23,51</t>
  </si>
  <si>
    <t>37,28</t>
  </si>
  <si>
    <t>45,40</t>
  </si>
  <si>
    <t>32,00</t>
  </si>
  <si>
    <t>77,00</t>
  </si>
  <si>
    <t>39,42</t>
  </si>
  <si>
    <t>64,00</t>
  </si>
  <si>
    <t>209,76</t>
  </si>
  <si>
    <t>19,21</t>
  </si>
  <si>
    <t>30,60</t>
  </si>
  <si>
    <t>20,83</t>
  </si>
  <si>
    <t>125,14</t>
  </si>
  <si>
    <t>14,28</t>
  </si>
  <si>
    <t>16,29</t>
  </si>
  <si>
    <t>44,47</t>
  </si>
  <si>
    <t>4,40</t>
  </si>
  <si>
    <t>4,20</t>
  </si>
  <si>
    <t>5,91</t>
  </si>
  <si>
    <t>3,80</t>
  </si>
  <si>
    <t>23,01</t>
  </si>
  <si>
    <t>47,70</t>
  </si>
  <si>
    <t>38,70</t>
  </si>
  <si>
    <t>97,50</t>
  </si>
  <si>
    <t>204,64</t>
  </si>
  <si>
    <t>44,80</t>
  </si>
  <si>
    <t>120,00</t>
  </si>
  <si>
    <t>105,00</t>
  </si>
  <si>
    <t>369,80</t>
  </si>
  <si>
    <t>254,00</t>
  </si>
  <si>
    <t>7,80</t>
  </si>
  <si>
    <t>17,64</t>
  </si>
  <si>
    <t>107,90</t>
  </si>
  <si>
    <t>142,84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</si>
</sst>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6" x14ac:knownFonts="1">
    <font>
      <sz val="11"/>
      <color theme="1"/>
      <name val="Calibri"/>
      <scheme val="minor"/>
    </font>
    <font>
      <sz val="10"/>
      <name val="Arial Cy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Arial"/>
      <family val="2"/>
      <charset val="1"/>
    </font>
    <font>
      <sz val="11"/>
      <name val="Arial"/>
      <family val="2"/>
    </font>
    <font>
      <b/>
      <sz val="14"/>
      <name val="Arial"/>
      <family val="2"/>
    </font>
    <font>
      <sz val="12"/>
      <name val="Comic Sans MS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omic Sans MS"/>
      <family val="2"/>
    </font>
    <font>
      <b/>
      <sz val="11"/>
      <name val="Arial"/>
      <family val="2"/>
      <charset val="1"/>
    </font>
    <font>
      <b/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5" fillId="0" borderId="0" applyFont="0" applyFill="0" applyBorder="0" applyProtection="0"/>
  </cellStyleXfs>
  <cellXfs count="235">
    <xf numFmtId="0" fontId="0" fillId="0" borderId="0" xfId="0"/>
    <xf numFmtId="0" fontId="0" fillId="0" borderId="0" xfId="0"/>
    <xf numFmtId="0" fontId="3" fillId="0" borderId="0" xfId="0" applyFont="1"/>
    <xf numFmtId="2" fontId="2" fillId="0" borderId="12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2" fillId="0" borderId="8" xfId="0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horizontal="center" wrapText="1"/>
    </xf>
    <xf numFmtId="2" fontId="2" fillId="0" borderId="8" xfId="0" applyNumberFormat="1" applyFont="1" applyFill="1" applyBorder="1" applyAlignment="1">
      <alignment horizontal="center" wrapText="1"/>
    </xf>
    <xf numFmtId="0" fontId="2" fillId="0" borderId="8" xfId="0" applyFont="1" applyFill="1" applyBorder="1" applyAlignment="1">
      <alignment wrapText="1"/>
    </xf>
    <xf numFmtId="0" fontId="0" fillId="0" borderId="0" xfId="0" applyFill="1"/>
    <xf numFmtId="0" fontId="2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2" fillId="0" borderId="6" xfId="0" applyFont="1" applyFill="1" applyBorder="1"/>
    <xf numFmtId="0" fontId="2" fillId="0" borderId="0" xfId="0" applyFont="1" applyFill="1"/>
    <xf numFmtId="0" fontId="2" fillId="0" borderId="8" xfId="0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15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 wrapText="1"/>
    </xf>
    <xf numFmtId="165" fontId="2" fillId="0" borderId="8" xfId="0" applyNumberFormat="1" applyFont="1" applyFill="1" applyBorder="1" applyAlignment="1">
      <alignment horizontal="center" wrapText="1"/>
    </xf>
    <xf numFmtId="165" fontId="2" fillId="0" borderId="0" xfId="0" applyNumberFormat="1" applyFont="1" applyFill="1" applyAlignment="1">
      <alignment horizontal="center" wrapText="1"/>
    </xf>
    <xf numFmtId="1" fontId="2" fillId="0" borderId="6" xfId="0" applyNumberFormat="1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left" wrapText="1"/>
    </xf>
    <xf numFmtId="0" fontId="2" fillId="0" borderId="0" xfId="0" applyFont="1" applyFill="1" applyAlignment="1">
      <alignment vertical="top" wrapText="1"/>
    </xf>
    <xf numFmtId="2" fontId="2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right"/>
    </xf>
    <xf numFmtId="2" fontId="2" fillId="0" borderId="0" xfId="0" applyNumberFormat="1" applyFont="1" applyFill="1"/>
    <xf numFmtId="0" fontId="4" fillId="0" borderId="0" xfId="0" applyFont="1" applyFill="1"/>
    <xf numFmtId="0" fontId="2" fillId="0" borderId="1" xfId="0" applyFont="1" applyFill="1" applyBorder="1" applyAlignment="1">
      <alignment wrapText="1"/>
    </xf>
    <xf numFmtId="0" fontId="2" fillId="0" borderId="4" xfId="0" applyFont="1" applyFill="1" applyBorder="1" applyAlignment="1">
      <alignment horizontal="left" wrapText="1"/>
    </xf>
    <xf numFmtId="2" fontId="2" fillId="0" borderId="9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Alignment="1">
      <alignment horizontal="center" vertical="top" wrapText="1"/>
    </xf>
    <xf numFmtId="2" fontId="2" fillId="0" borderId="6" xfId="0" applyNumberFormat="1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vertical="top" wrapText="1"/>
    </xf>
    <xf numFmtId="0" fontId="2" fillId="0" borderId="5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wrapText="1"/>
    </xf>
    <xf numFmtId="2" fontId="2" fillId="0" borderId="7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/>
    </xf>
    <xf numFmtId="0" fontId="2" fillId="0" borderId="7" xfId="0" applyFont="1" applyFill="1" applyBorder="1"/>
    <xf numFmtId="0" fontId="2" fillId="0" borderId="7" xfId="0" applyFont="1" applyFill="1" applyBorder="1" applyAlignment="1">
      <alignment horizontal="center"/>
    </xf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wrapText="1"/>
    </xf>
    <xf numFmtId="0" fontId="2" fillId="0" borderId="12" xfId="0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0" fontId="6" fillId="0" borderId="6" xfId="0" applyFont="1" applyFill="1" applyBorder="1" applyAlignment="1">
      <alignment wrapText="1"/>
    </xf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65" fontId="2" fillId="0" borderId="6" xfId="0" applyNumberFormat="1" applyFont="1" applyFill="1" applyBorder="1" applyAlignment="1">
      <alignment horizontal="center" wrapText="1"/>
    </xf>
    <xf numFmtId="1" fontId="2" fillId="0" borderId="8" xfId="0" applyNumberFormat="1" applyFont="1" applyFill="1" applyBorder="1" applyAlignment="1">
      <alignment horizontal="center" wrapText="1"/>
    </xf>
    <xf numFmtId="0" fontId="2" fillId="0" borderId="13" xfId="0" applyFont="1" applyFill="1" applyBorder="1" applyAlignment="1">
      <alignment vertical="top"/>
    </xf>
    <xf numFmtId="0" fontId="2" fillId="0" borderId="14" xfId="0" applyFont="1" applyFill="1" applyBorder="1"/>
    <xf numFmtId="2" fontId="2" fillId="0" borderId="12" xfId="0" applyNumberFormat="1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2" fontId="2" fillId="0" borderId="12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wrapText="1"/>
    </xf>
    <xf numFmtId="0" fontId="2" fillId="0" borderId="15" xfId="0" applyFont="1" applyFill="1" applyBorder="1"/>
    <xf numFmtId="2" fontId="2" fillId="0" borderId="0" xfId="0" applyNumberFormat="1" applyFont="1" applyFill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/>
    </xf>
    <xf numFmtId="2" fontId="2" fillId="0" borderId="16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7" xfId="0" applyFont="1" applyFill="1" applyBorder="1"/>
    <xf numFmtId="0" fontId="2" fillId="0" borderId="3" xfId="0" applyFont="1" applyFill="1" applyBorder="1" applyAlignment="1">
      <alignment wrapText="1"/>
    </xf>
    <xf numFmtId="0" fontId="2" fillId="0" borderId="9" xfId="0" applyFont="1" applyFill="1" applyBorder="1" applyAlignment="1">
      <alignment vertical="top" wrapText="1"/>
    </xf>
    <xf numFmtId="2" fontId="2" fillId="0" borderId="8" xfId="0" applyNumberFormat="1" applyFont="1" applyFill="1" applyBorder="1" applyAlignment="1">
      <alignment horizontal="left" wrapText="1"/>
    </xf>
    <xf numFmtId="49" fontId="2" fillId="0" borderId="7" xfId="0" applyNumberFormat="1" applyFont="1" applyFill="1" applyBorder="1" applyAlignment="1">
      <alignment horizontal="center" wrapText="1"/>
    </xf>
    <xf numFmtId="0" fontId="2" fillId="0" borderId="1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wrapText="1"/>
    </xf>
    <xf numFmtId="2" fontId="2" fillId="0" borderId="9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Alignment="1">
      <alignment horizontal="right" wrapText="1"/>
    </xf>
    <xf numFmtId="0" fontId="2" fillId="0" borderId="5" xfId="0" applyFont="1" applyFill="1" applyBorder="1" applyAlignment="1">
      <alignment horizontal="left" wrapText="1"/>
    </xf>
    <xf numFmtId="0" fontId="2" fillId="0" borderId="18" xfId="0" applyFont="1" applyFill="1" applyBorder="1"/>
    <xf numFmtId="0" fontId="6" fillId="0" borderId="7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 wrapText="1"/>
    </xf>
    <xf numFmtId="0" fontId="2" fillId="0" borderId="10" xfId="0" applyFont="1" applyFill="1" applyBorder="1" applyAlignment="1">
      <alignment wrapText="1"/>
    </xf>
    <xf numFmtId="49" fontId="2" fillId="0" borderId="5" xfId="0" applyNumberFormat="1" applyFont="1" applyFill="1" applyBorder="1" applyAlignment="1">
      <alignment horizontal="right" wrapText="1"/>
    </xf>
    <xf numFmtId="2" fontId="2" fillId="0" borderId="7" xfId="0" applyNumberFormat="1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13" xfId="0" applyFont="1" applyFill="1" applyBorder="1" applyAlignment="1">
      <alignment horizontal="center" wrapText="1"/>
    </xf>
    <xf numFmtId="2" fontId="2" fillId="0" borderId="11" xfId="0" applyNumberFormat="1" applyFont="1" applyFill="1" applyBorder="1" applyAlignment="1">
      <alignment horizontal="center" wrapText="1"/>
    </xf>
    <xf numFmtId="0" fontId="2" fillId="0" borderId="20" xfId="0" applyFont="1" applyFill="1" applyBorder="1" applyAlignment="1">
      <alignment wrapText="1"/>
    </xf>
    <xf numFmtId="0" fontId="2" fillId="0" borderId="20" xfId="0" applyFont="1" applyFill="1" applyBorder="1" applyAlignment="1">
      <alignment horizontal="left" wrapText="1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left" wrapText="1"/>
    </xf>
    <xf numFmtId="2" fontId="2" fillId="0" borderId="12" xfId="0" applyNumberFormat="1" applyFont="1" applyFill="1" applyBorder="1" applyAlignment="1">
      <alignment horizontal="left" wrapText="1"/>
    </xf>
    <xf numFmtId="0" fontId="2" fillId="0" borderId="0" xfId="0" applyFont="1" applyFill="1" applyAlignment="1">
      <alignment horizontal="left" vertical="center" wrapText="1"/>
    </xf>
    <xf numFmtId="1" fontId="2" fillId="0" borderId="0" xfId="0" applyNumberFormat="1" applyFont="1" applyFill="1" applyAlignment="1">
      <alignment wrapText="1"/>
    </xf>
    <xf numFmtId="165" fontId="2" fillId="0" borderId="0" xfId="0" applyNumberFormat="1" applyFont="1" applyFill="1" applyAlignment="1">
      <alignment horizontal="left" wrapText="1"/>
    </xf>
    <xf numFmtId="0" fontId="2" fillId="0" borderId="4" xfId="0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0" fontId="2" fillId="0" borderId="13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22" xfId="0" applyFont="1" applyFill="1" applyBorder="1" applyAlignment="1">
      <alignment wrapText="1"/>
    </xf>
    <xf numFmtId="0" fontId="2" fillId="0" borderId="11" xfId="0" applyFont="1" applyFill="1" applyBorder="1" applyAlignment="1">
      <alignment wrapText="1"/>
    </xf>
    <xf numFmtId="0" fontId="2" fillId="0" borderId="13" xfId="0" applyFont="1" applyFill="1" applyBorder="1"/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0" xfId="0" applyNumberFormat="1" applyFont="1" applyFill="1" applyAlignment="1">
      <alignment horizontal="right" wrapText="1"/>
    </xf>
    <xf numFmtId="2" fontId="2" fillId="0" borderId="8" xfId="0" applyNumberFormat="1" applyFont="1" applyFill="1" applyBorder="1" applyAlignment="1">
      <alignment wrapText="1"/>
    </xf>
    <xf numFmtId="1" fontId="2" fillId="0" borderId="8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2" fontId="2" fillId="0" borderId="12" xfId="0" applyNumberFormat="1" applyFont="1" applyFill="1" applyBorder="1" applyAlignment="1">
      <alignment wrapText="1"/>
    </xf>
    <xf numFmtId="2" fontId="2" fillId="0" borderId="21" xfId="0" applyNumberFormat="1" applyFont="1" applyFill="1" applyBorder="1" applyAlignment="1">
      <alignment horizontal="center" wrapText="1"/>
    </xf>
    <xf numFmtId="2" fontId="2" fillId="0" borderId="10" xfId="0" applyNumberFormat="1" applyFont="1" applyFill="1" applyBorder="1" applyAlignment="1">
      <alignment wrapText="1"/>
    </xf>
    <xf numFmtId="0" fontId="6" fillId="0" borderId="8" xfId="0" applyFont="1" applyFill="1" applyBorder="1" applyAlignment="1">
      <alignment horizontal="center" wrapText="1"/>
    </xf>
    <xf numFmtId="2" fontId="6" fillId="0" borderId="0" xfId="0" applyNumberFormat="1" applyFont="1" applyFill="1" applyAlignment="1">
      <alignment horizontal="center" wrapText="1"/>
    </xf>
    <xf numFmtId="0" fontId="2" fillId="0" borderId="8" xfId="0" applyFont="1" applyFill="1" applyBorder="1"/>
    <xf numFmtId="0" fontId="2" fillId="0" borderId="2" xfId="0" applyFont="1" applyFill="1" applyBorder="1"/>
    <xf numFmtId="0" fontId="2" fillId="0" borderId="5" xfId="0" applyFont="1" applyFill="1" applyBorder="1"/>
    <xf numFmtId="49" fontId="2" fillId="0" borderId="4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wrapText="1"/>
    </xf>
    <xf numFmtId="0" fontId="2" fillId="0" borderId="16" xfId="0" applyFont="1" applyFill="1" applyBorder="1" applyAlignment="1">
      <alignment wrapText="1"/>
    </xf>
    <xf numFmtId="0" fontId="6" fillId="0" borderId="8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10" fillId="0" borderId="0" xfId="0" applyFont="1" applyAlignment="1">
      <alignment horizontal="left"/>
    </xf>
    <xf numFmtId="0" fontId="8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6" fillId="0" borderId="6" xfId="0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horizontal="left" wrapText="1"/>
    </xf>
    <xf numFmtId="2" fontId="6" fillId="0" borderId="8" xfId="0" applyNumberFormat="1" applyFont="1" applyFill="1" applyBorder="1" applyAlignment="1">
      <alignment horizontal="center" wrapText="1"/>
    </xf>
    <xf numFmtId="2" fontId="6" fillId="0" borderId="6" xfId="0" applyNumberFormat="1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left" wrapText="1"/>
    </xf>
    <xf numFmtId="0" fontId="6" fillId="0" borderId="8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5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2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left" wrapText="1"/>
    </xf>
    <xf numFmtId="0" fontId="11" fillId="0" borderId="23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 wrapText="1"/>
    </xf>
    <xf numFmtId="0" fontId="0" fillId="2" borderId="0" xfId="0" applyFill="1"/>
    <xf numFmtId="2" fontId="2" fillId="0" borderId="0" xfId="0" applyNumberFormat="1" applyFont="1" applyFill="1" applyAlignment="1">
      <alignment horizontal="center"/>
    </xf>
    <xf numFmtId="2" fontId="2" fillId="0" borderId="0" xfId="0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5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2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49" fontId="2" fillId="0" borderId="2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Alignment="1">
      <alignment horizontal="left" vertical="top" wrapText="1"/>
    </xf>
    <xf numFmtId="0" fontId="6" fillId="0" borderId="6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wrapText="1"/>
    </xf>
    <xf numFmtId="0" fontId="13" fillId="0" borderId="0" xfId="0" applyFont="1" applyAlignment="1">
      <alignment horizontal="left"/>
    </xf>
    <xf numFmtId="0" fontId="11" fillId="0" borderId="23" xfId="0" applyFont="1" applyBorder="1" applyAlignment="1">
      <alignment horizontal="center" vertical="center" textRotation="90"/>
    </xf>
    <xf numFmtId="0" fontId="14" fillId="0" borderId="23" xfId="0" applyFont="1" applyBorder="1" applyAlignment="1">
      <alignment horizontal="center" vertical="center"/>
    </xf>
    <xf numFmtId="0" fontId="12" fillId="0" borderId="25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3" fillId="0" borderId="0" xfId="0" applyFont="1" applyAlignment="1">
      <alignment horizontal="center"/>
    </xf>
    <xf numFmtId="0" fontId="11" fillId="0" borderId="23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8" fillId="0" borderId="23" xfId="0" applyFont="1" applyBorder="1" applyAlignment="1">
      <alignment horizontal="left" vertical="center"/>
    </xf>
    <xf numFmtId="2" fontId="8" fillId="0" borderId="23" xfId="0" applyNumberFormat="1" applyFont="1" applyBorder="1" applyAlignment="1">
      <alignment horizontal="right" vertical="center"/>
    </xf>
    <xf numFmtId="0" fontId="11" fillId="0" borderId="23" xfId="0" applyFont="1" applyBorder="1" applyAlignment="1">
      <alignment horizontal="right" vertical="center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3"/>
  <sheetViews>
    <sheetView tabSelected="1" view="pageBreakPreview" zoomScale="60" zoomScaleNormal="80" workbookViewId="0">
      <selection activeCell="A279" sqref="A279:B280"/>
    </sheetView>
  </sheetViews>
  <sheetFormatPr defaultRowHeight="15.75" x14ac:dyDescent="0.25"/>
  <cols>
    <col min="1" max="1" width="30.85546875" style="27" customWidth="1"/>
    <col min="2" max="2" width="21.5703125" style="5" customWidth="1"/>
    <col min="3" max="3" width="13.42578125" style="120" customWidth="1"/>
    <col min="4" max="4" width="11.42578125" style="177" customWidth="1"/>
    <col min="5" max="5" width="10" style="177" customWidth="1"/>
    <col min="6" max="6" width="11.42578125" style="177" customWidth="1"/>
    <col min="7" max="7" width="12.140625" style="177" customWidth="1"/>
    <col min="8" max="8" width="23.85546875" style="121" customWidth="1"/>
  </cols>
  <sheetData>
    <row r="1" spans="1:9" ht="17.25" customHeight="1" x14ac:dyDescent="0.25">
      <c r="A1" s="27" t="s">
        <v>224</v>
      </c>
      <c r="C1" s="5"/>
      <c r="D1" s="28"/>
      <c r="E1" s="28"/>
      <c r="F1" s="204" t="s">
        <v>225</v>
      </c>
      <c r="G1" s="204"/>
      <c r="H1" s="204"/>
      <c r="I1" s="2"/>
    </row>
    <row r="2" spans="1:9" ht="65.25" customHeight="1" x14ac:dyDescent="0.25">
      <c r="A2" s="27" t="s">
        <v>226</v>
      </c>
      <c r="C2" s="5"/>
      <c r="D2" s="28"/>
      <c r="E2" s="29"/>
      <c r="F2" s="208" t="s">
        <v>227</v>
      </c>
      <c r="G2" s="208"/>
      <c r="H2" s="208"/>
      <c r="I2" s="2"/>
    </row>
    <row r="3" spans="1:9" x14ac:dyDescent="0.25">
      <c r="A3" s="30" t="s">
        <v>228</v>
      </c>
      <c r="B3" s="15"/>
      <c r="C3" s="31"/>
      <c r="D3" s="32"/>
      <c r="E3" s="32"/>
      <c r="F3" s="185" t="s">
        <v>229</v>
      </c>
      <c r="G3" s="185"/>
      <c r="H3" s="185"/>
      <c r="I3" s="2"/>
    </row>
    <row r="4" spans="1:9" x14ac:dyDescent="0.25">
      <c r="A4" s="30"/>
      <c r="B4" s="15"/>
      <c r="C4" s="31"/>
      <c r="D4" s="32"/>
      <c r="E4" s="32"/>
      <c r="F4" s="184" t="s">
        <v>363</v>
      </c>
      <c r="G4" s="184"/>
      <c r="H4" s="184"/>
      <c r="I4" s="2"/>
    </row>
    <row r="5" spans="1:9" x14ac:dyDescent="0.25">
      <c r="A5" s="15"/>
      <c r="B5" s="15"/>
      <c r="C5" s="162" t="s">
        <v>230</v>
      </c>
      <c r="D5" s="162"/>
      <c r="E5" s="162"/>
      <c r="F5" s="15"/>
      <c r="G5" s="15"/>
      <c r="H5" s="33"/>
    </row>
    <row r="6" spans="1:9" ht="31.5" customHeight="1" x14ac:dyDescent="0.25">
      <c r="A6" s="15"/>
      <c r="B6" s="15"/>
      <c r="C6" s="179" t="s">
        <v>0</v>
      </c>
      <c r="D6" s="179"/>
      <c r="E6" s="179"/>
      <c r="F6" s="15"/>
      <c r="G6" s="15"/>
      <c r="H6" s="33"/>
    </row>
    <row r="7" spans="1:9" x14ac:dyDescent="0.25">
      <c r="A7" s="15"/>
      <c r="B7" s="15"/>
      <c r="C7" s="179" t="s">
        <v>231</v>
      </c>
      <c r="D7" s="179"/>
      <c r="E7" s="179"/>
      <c r="F7" s="15"/>
      <c r="G7" s="15"/>
      <c r="H7" s="33"/>
    </row>
    <row r="8" spans="1:9" ht="22.5" customHeight="1" x14ac:dyDescent="0.25">
      <c r="A8" s="15"/>
      <c r="B8" s="206" t="s">
        <v>232</v>
      </c>
      <c r="C8" s="206"/>
      <c r="D8" s="206"/>
      <c r="E8" s="206"/>
      <c r="F8" s="15"/>
      <c r="G8" s="15"/>
      <c r="H8" s="33"/>
    </row>
    <row r="9" spans="1:9" ht="16.5" thickBot="1" x14ac:dyDescent="0.3">
      <c r="A9" s="27" t="s">
        <v>1</v>
      </c>
      <c r="C9" s="34"/>
      <c r="H9" s="176"/>
    </row>
    <row r="10" spans="1:9" ht="31.5" customHeight="1" x14ac:dyDescent="0.25">
      <c r="A10" s="186" t="s">
        <v>2</v>
      </c>
      <c r="B10" s="187"/>
      <c r="C10" s="188" t="s">
        <v>3</v>
      </c>
      <c r="D10" s="191" t="s">
        <v>4</v>
      </c>
      <c r="E10" s="192"/>
      <c r="F10" s="193"/>
      <c r="G10" s="168" t="s">
        <v>5</v>
      </c>
      <c r="H10" s="35" t="s">
        <v>6</v>
      </c>
    </row>
    <row r="11" spans="1:9" ht="16.5" thickBot="1" x14ac:dyDescent="0.3">
      <c r="A11" s="194" t="s">
        <v>7</v>
      </c>
      <c r="B11" s="195"/>
      <c r="C11" s="189"/>
      <c r="D11" s="36"/>
      <c r="E11" s="37"/>
      <c r="F11" s="38"/>
      <c r="G11" s="39" t="s">
        <v>8</v>
      </c>
      <c r="H11" s="26"/>
    </row>
    <row r="12" spans="1:9" ht="16.5" thickBot="1" x14ac:dyDescent="0.3">
      <c r="A12" s="196"/>
      <c r="B12" s="197"/>
      <c r="C12" s="190"/>
      <c r="D12" s="3" t="s">
        <v>9</v>
      </c>
      <c r="E12" s="3" t="s">
        <v>10</v>
      </c>
      <c r="F12" s="40" t="s">
        <v>11</v>
      </c>
      <c r="G12" s="40" t="s">
        <v>12</v>
      </c>
      <c r="H12" s="41"/>
    </row>
    <row r="13" spans="1:9" x14ac:dyDescent="0.25">
      <c r="A13" s="42"/>
      <c r="B13" s="43" t="s">
        <v>13</v>
      </c>
      <c r="C13" s="44"/>
      <c r="D13" s="8"/>
      <c r="E13" s="8"/>
      <c r="F13" s="45"/>
      <c r="G13" s="8"/>
      <c r="H13" s="35"/>
    </row>
    <row r="14" spans="1:9" ht="31.5" x14ac:dyDescent="0.25">
      <c r="A14" s="46" t="s">
        <v>14</v>
      </c>
      <c r="C14" s="6" t="s">
        <v>15</v>
      </c>
      <c r="D14" s="7">
        <v>3.92</v>
      </c>
      <c r="E14" s="8">
        <v>4.37</v>
      </c>
      <c r="F14" s="8">
        <v>18.992999999999999</v>
      </c>
      <c r="G14" s="7">
        <v>131</v>
      </c>
      <c r="H14" s="26" t="s">
        <v>16</v>
      </c>
    </row>
    <row r="15" spans="1:9" x14ac:dyDescent="0.25">
      <c r="A15" s="47" t="s">
        <v>20</v>
      </c>
      <c r="B15" s="48"/>
      <c r="C15" s="49" t="s">
        <v>21</v>
      </c>
      <c r="D15" s="17">
        <v>0.05</v>
      </c>
      <c r="E15" s="18">
        <v>0.01</v>
      </c>
      <c r="F15" s="162">
        <v>4.42</v>
      </c>
      <c r="G15" s="18">
        <v>18</v>
      </c>
      <c r="H15" s="26" t="s">
        <v>22</v>
      </c>
    </row>
    <row r="16" spans="1:9" ht="32.25" thickBot="1" x14ac:dyDescent="0.3">
      <c r="A16" s="46" t="s">
        <v>23</v>
      </c>
      <c r="C16" s="19" t="s">
        <v>24</v>
      </c>
      <c r="D16" s="22">
        <v>1.9</v>
      </c>
      <c r="E16" s="6">
        <v>4.4000000000000004</v>
      </c>
      <c r="F16" s="20">
        <v>13</v>
      </c>
      <c r="G16" s="6">
        <v>99</v>
      </c>
      <c r="H16" s="26" t="s">
        <v>25</v>
      </c>
    </row>
    <row r="17" spans="1:8" ht="16.5" thickBot="1" x14ac:dyDescent="0.3">
      <c r="A17" s="50" t="s">
        <v>26</v>
      </c>
      <c r="B17" s="51"/>
      <c r="C17" s="52">
        <v>347</v>
      </c>
      <c r="D17" s="3">
        <f>SUM(D13:D16)</f>
        <v>5.8699999999999992</v>
      </c>
      <c r="E17" s="3">
        <f>SUM(E13:E16)</f>
        <v>8.7800000000000011</v>
      </c>
      <c r="F17" s="3">
        <f>SUM(F13:F16)</f>
        <v>36.412999999999997</v>
      </c>
      <c r="G17" s="3">
        <f>SUM(G13:G16)</f>
        <v>248</v>
      </c>
      <c r="H17" s="41"/>
    </row>
    <row r="18" spans="1:8" ht="16.5" thickBot="1" x14ac:dyDescent="0.3">
      <c r="A18" s="46" t="s">
        <v>27</v>
      </c>
      <c r="C18" s="6">
        <v>125</v>
      </c>
      <c r="D18" s="7">
        <v>0.6</v>
      </c>
      <c r="E18" s="8">
        <v>0.3</v>
      </c>
      <c r="F18" s="177">
        <v>13</v>
      </c>
      <c r="G18" s="8">
        <v>57</v>
      </c>
      <c r="H18" s="26" t="s">
        <v>28</v>
      </c>
    </row>
    <row r="19" spans="1:8" ht="16.5" thickBot="1" x14ac:dyDescent="0.3">
      <c r="A19" s="50" t="s">
        <v>26</v>
      </c>
      <c r="B19" s="51"/>
      <c r="C19" s="52">
        <v>125</v>
      </c>
      <c r="D19" s="3">
        <f>SUM(D18)</f>
        <v>0.6</v>
      </c>
      <c r="E19" s="3">
        <f>SUM(E18)</f>
        <v>0.3</v>
      </c>
      <c r="F19" s="3">
        <f>SUM(F18)</f>
        <v>13</v>
      </c>
      <c r="G19" s="3">
        <f>SUM(G18)</f>
        <v>57</v>
      </c>
      <c r="H19" s="41"/>
    </row>
    <row r="20" spans="1:8" ht="16.5" thickBot="1" x14ac:dyDescent="0.3">
      <c r="A20" s="42"/>
      <c r="B20" s="43"/>
      <c r="C20" s="44">
        <v>472</v>
      </c>
      <c r="D20" s="53">
        <f>D17+D19</f>
        <v>6.4699999999999989</v>
      </c>
      <c r="E20" s="53">
        <f>E17+E19</f>
        <v>9.0800000000000018</v>
      </c>
      <c r="F20" s="53">
        <f>F17+F19</f>
        <v>49.412999999999997</v>
      </c>
      <c r="G20" s="53">
        <f>G17+G19</f>
        <v>305</v>
      </c>
      <c r="H20" s="35"/>
    </row>
    <row r="21" spans="1:8" x14ac:dyDescent="0.25">
      <c r="A21" s="42"/>
      <c r="B21" s="43" t="s">
        <v>29</v>
      </c>
      <c r="C21" s="44"/>
      <c r="D21" s="53"/>
      <c r="E21" s="169"/>
      <c r="F21" s="53"/>
      <c r="G21" s="169"/>
      <c r="H21" s="35"/>
    </row>
    <row r="22" spans="1:8" x14ac:dyDescent="0.25">
      <c r="A22" s="54" t="s">
        <v>272</v>
      </c>
      <c r="C22" s="6">
        <v>30</v>
      </c>
      <c r="D22" s="177">
        <v>0.24</v>
      </c>
      <c r="E22" s="8">
        <v>0.03</v>
      </c>
      <c r="F22" s="177">
        <v>0.6</v>
      </c>
      <c r="G22" s="7">
        <v>3.6</v>
      </c>
      <c r="H22" s="9" t="s">
        <v>273</v>
      </c>
    </row>
    <row r="23" spans="1:8" ht="31.5" x14ac:dyDescent="0.25">
      <c r="A23" s="55" t="s">
        <v>31</v>
      </c>
      <c r="B23" s="56"/>
      <c r="C23" s="166" t="s">
        <v>32</v>
      </c>
      <c r="D23" s="57">
        <v>2.94</v>
      </c>
      <c r="E23" s="58">
        <v>4.42</v>
      </c>
      <c r="F23" s="57">
        <v>11.61</v>
      </c>
      <c r="G23" s="59">
        <v>101.33</v>
      </c>
      <c r="H23" s="60" t="s">
        <v>33</v>
      </c>
    </row>
    <row r="24" spans="1:8" ht="31.5" x14ac:dyDescent="0.25">
      <c r="A24" s="55" t="s">
        <v>35</v>
      </c>
      <c r="B24" s="56"/>
      <c r="C24" s="166">
        <v>50</v>
      </c>
      <c r="D24" s="166">
        <v>3.87</v>
      </c>
      <c r="E24" s="61">
        <v>5</v>
      </c>
      <c r="F24" s="166">
        <v>3.13</v>
      </c>
      <c r="G24" s="61">
        <v>73</v>
      </c>
      <c r="H24" s="60" t="s">
        <v>36</v>
      </c>
    </row>
    <row r="25" spans="1:8" x14ac:dyDescent="0.25">
      <c r="A25" s="46" t="s">
        <v>38</v>
      </c>
      <c r="C25" s="6" t="s">
        <v>39</v>
      </c>
      <c r="D25" s="8">
        <v>5.5</v>
      </c>
      <c r="E25" s="8">
        <v>5</v>
      </c>
      <c r="F25" s="8">
        <v>32</v>
      </c>
      <c r="G25" s="8">
        <v>195</v>
      </c>
      <c r="H25" s="26" t="s">
        <v>40</v>
      </c>
    </row>
    <row r="26" spans="1:8" x14ac:dyDescent="0.25">
      <c r="A26" s="46" t="s">
        <v>41</v>
      </c>
      <c r="C26" s="6">
        <v>150</v>
      </c>
      <c r="D26" s="7"/>
      <c r="E26" s="8"/>
      <c r="F26" s="177">
        <v>8.34</v>
      </c>
      <c r="G26" s="7">
        <v>33.340000000000003</v>
      </c>
      <c r="H26" s="26" t="s">
        <v>42</v>
      </c>
    </row>
    <row r="27" spans="1:8" ht="16.5" thickBot="1" x14ac:dyDescent="0.3">
      <c r="A27" s="46" t="s">
        <v>43</v>
      </c>
      <c r="C27" s="6">
        <v>30</v>
      </c>
      <c r="D27" s="6">
        <v>1.5</v>
      </c>
      <c r="E27" s="20">
        <v>0.3</v>
      </c>
      <c r="F27" s="6">
        <v>14.3</v>
      </c>
      <c r="G27" s="20">
        <v>66</v>
      </c>
      <c r="H27" s="26"/>
    </row>
    <row r="28" spans="1:8" ht="16.5" thickBot="1" x14ac:dyDescent="0.3">
      <c r="A28" s="50" t="s">
        <v>26</v>
      </c>
      <c r="B28" s="51"/>
      <c r="C28" s="3">
        <v>532.5</v>
      </c>
      <c r="D28" s="40">
        <f>SUM(D22:D27)</f>
        <v>14.05</v>
      </c>
      <c r="E28" s="40">
        <f>SUM(E22:E27)</f>
        <v>14.75</v>
      </c>
      <c r="F28" s="40">
        <f>SUM(F22:F27)</f>
        <v>69.98</v>
      </c>
      <c r="G28" s="40">
        <f>SUM(G22:G27)</f>
        <v>472.27</v>
      </c>
      <c r="H28" s="41"/>
    </row>
    <row r="29" spans="1:8" x14ac:dyDescent="0.25">
      <c r="A29" s="46"/>
      <c r="B29" s="5" t="s">
        <v>44</v>
      </c>
      <c r="C29" s="6"/>
      <c r="D29" s="7"/>
      <c r="E29" s="8"/>
      <c r="F29" s="45"/>
      <c r="H29" s="26"/>
    </row>
    <row r="30" spans="1:8" ht="31.5" x14ac:dyDescent="0.25">
      <c r="A30" s="55" t="s">
        <v>45</v>
      </c>
      <c r="B30" s="56"/>
      <c r="C30" s="166">
        <v>40</v>
      </c>
      <c r="D30" s="58">
        <v>3.9</v>
      </c>
      <c r="E30" s="57">
        <v>4</v>
      </c>
      <c r="F30" s="58">
        <v>30.4</v>
      </c>
      <c r="G30" s="57">
        <v>173</v>
      </c>
      <c r="H30" s="60" t="s">
        <v>46</v>
      </c>
    </row>
    <row r="31" spans="1:8" x14ac:dyDescent="0.25">
      <c r="A31" s="46" t="s">
        <v>49</v>
      </c>
      <c r="C31" s="16">
        <v>100</v>
      </c>
      <c r="D31" s="18">
        <v>3</v>
      </c>
      <c r="E31" s="18">
        <v>2.5</v>
      </c>
      <c r="F31" s="18">
        <v>4.5</v>
      </c>
      <c r="G31" s="18">
        <v>54.3</v>
      </c>
      <c r="H31" s="26" t="s">
        <v>50</v>
      </c>
    </row>
    <row r="32" spans="1:8" x14ac:dyDescent="0.25">
      <c r="A32" s="200" t="s">
        <v>51</v>
      </c>
      <c r="B32" s="201"/>
      <c r="C32" s="6" t="s">
        <v>52</v>
      </c>
      <c r="D32" s="7">
        <v>5.47</v>
      </c>
      <c r="E32" s="8">
        <v>8.66</v>
      </c>
      <c r="F32" s="177">
        <v>7.29</v>
      </c>
      <c r="G32" s="8">
        <v>129</v>
      </c>
      <c r="H32" s="26" t="s">
        <v>53</v>
      </c>
    </row>
    <row r="33" spans="1:8" x14ac:dyDescent="0.25">
      <c r="A33" s="46" t="s">
        <v>55</v>
      </c>
      <c r="C33" s="6">
        <v>150</v>
      </c>
      <c r="D33" s="7">
        <v>0.5</v>
      </c>
      <c r="E33" s="8">
        <v>2.5000000000000001E-2</v>
      </c>
      <c r="F33" s="177">
        <v>12.5</v>
      </c>
      <c r="G33" s="8">
        <v>52.1</v>
      </c>
      <c r="H33" s="26" t="s">
        <v>56</v>
      </c>
    </row>
    <row r="34" spans="1:8" ht="16.5" thickBot="1" x14ac:dyDescent="0.3">
      <c r="A34" s="46" t="s">
        <v>37</v>
      </c>
      <c r="C34" s="6">
        <v>20</v>
      </c>
      <c r="D34" s="23">
        <v>1.6</v>
      </c>
      <c r="E34" s="24">
        <v>0.2</v>
      </c>
      <c r="F34" s="62">
        <v>9.8000000000000007</v>
      </c>
      <c r="G34" s="63">
        <v>47</v>
      </c>
      <c r="H34" s="26"/>
    </row>
    <row r="35" spans="1:8" ht="16.5" thickBot="1" x14ac:dyDescent="0.3">
      <c r="A35" s="64" t="s">
        <v>26</v>
      </c>
      <c r="B35" s="65"/>
      <c r="C35" s="66">
        <v>430</v>
      </c>
      <c r="D35" s="67">
        <f>SUM(D30:D34)</f>
        <v>14.47</v>
      </c>
      <c r="E35" s="67">
        <f>SUM(E30:E34)</f>
        <v>15.385</v>
      </c>
      <c r="F35" s="67">
        <f>SUM(F30:F34)</f>
        <v>64.489999999999995</v>
      </c>
      <c r="G35" s="67">
        <f>SUM(G30:G34)</f>
        <v>455.40000000000003</v>
      </c>
      <c r="H35" s="41"/>
    </row>
    <row r="36" spans="1:8" ht="16.5" thickBot="1" x14ac:dyDescent="0.3">
      <c r="A36" s="50" t="s">
        <v>57</v>
      </c>
      <c r="B36" s="51"/>
      <c r="C36" s="68">
        <f>C17+C19+C28+C35</f>
        <v>1434.5</v>
      </c>
      <c r="D36" s="68">
        <f>D17+D19+D28+D35</f>
        <v>34.99</v>
      </c>
      <c r="E36" s="68">
        <f>E17+E19+E28+E35</f>
        <v>39.215000000000003</v>
      </c>
      <c r="F36" s="68">
        <f>F17+F19+F28+F35</f>
        <v>183.88299999999998</v>
      </c>
      <c r="G36" s="68">
        <f>G17+G19+G28+G35</f>
        <v>1232.67</v>
      </c>
      <c r="H36" s="35"/>
    </row>
    <row r="37" spans="1:8" ht="16.5" thickBot="1" x14ac:dyDescent="0.3">
      <c r="A37" s="27" t="s">
        <v>58</v>
      </c>
      <c r="C37" s="34"/>
      <c r="G37" s="69"/>
      <c r="H37" s="70"/>
    </row>
    <row r="38" spans="1:8" ht="31.5" x14ac:dyDescent="0.25">
      <c r="A38" s="186" t="s">
        <v>2</v>
      </c>
      <c r="B38" s="187"/>
      <c r="C38" s="188" t="s">
        <v>3</v>
      </c>
      <c r="D38" s="191" t="s">
        <v>4</v>
      </c>
      <c r="E38" s="192"/>
      <c r="F38" s="193"/>
      <c r="G38" s="168" t="s">
        <v>5</v>
      </c>
      <c r="H38" s="35" t="s">
        <v>6</v>
      </c>
    </row>
    <row r="39" spans="1:8" ht="16.5" thickBot="1" x14ac:dyDescent="0.3">
      <c r="A39" s="194" t="s">
        <v>7</v>
      </c>
      <c r="B39" s="195"/>
      <c r="C39" s="189"/>
      <c r="D39" s="36"/>
      <c r="E39" s="37"/>
      <c r="F39" s="38"/>
      <c r="G39" s="39" t="s">
        <v>8</v>
      </c>
      <c r="H39" s="26"/>
    </row>
    <row r="40" spans="1:8" ht="16.5" thickBot="1" x14ac:dyDescent="0.3">
      <c r="A40" s="196"/>
      <c r="B40" s="197"/>
      <c r="C40" s="190"/>
      <c r="D40" s="3" t="s">
        <v>9</v>
      </c>
      <c r="E40" s="3" t="s">
        <v>10</v>
      </c>
      <c r="F40" s="40" t="s">
        <v>11</v>
      </c>
      <c r="G40" s="40" t="s">
        <v>12</v>
      </c>
      <c r="H40" s="41"/>
    </row>
    <row r="41" spans="1:8" x14ac:dyDescent="0.25">
      <c r="A41" s="42"/>
      <c r="B41" s="43" t="s">
        <v>13</v>
      </c>
      <c r="C41" s="44"/>
      <c r="D41" s="168"/>
      <c r="E41" s="53"/>
      <c r="F41" s="53"/>
      <c r="G41" s="168"/>
      <c r="H41" s="35"/>
    </row>
    <row r="42" spans="1:8" x14ac:dyDescent="0.25">
      <c r="A42" s="200" t="s">
        <v>59</v>
      </c>
      <c r="B42" s="201"/>
      <c r="C42" s="6" t="s">
        <v>15</v>
      </c>
      <c r="D42" s="7">
        <v>7.5</v>
      </c>
      <c r="E42" s="8">
        <v>7.5</v>
      </c>
      <c r="F42" s="8">
        <v>18.399999999999999</v>
      </c>
      <c r="G42" s="7">
        <v>171.1</v>
      </c>
      <c r="H42" s="26" t="s">
        <v>60</v>
      </c>
    </row>
    <row r="43" spans="1:8" ht="31.5" x14ac:dyDescent="0.25">
      <c r="A43" s="55" t="s">
        <v>61</v>
      </c>
      <c r="B43" s="71"/>
      <c r="C43" s="72">
        <v>160</v>
      </c>
      <c r="D43" s="59">
        <v>2.15</v>
      </c>
      <c r="E43" s="58">
        <v>2.29</v>
      </c>
      <c r="F43" s="58">
        <v>12.09</v>
      </c>
      <c r="G43" s="59">
        <v>65.16</v>
      </c>
      <c r="H43" s="60" t="s">
        <v>62</v>
      </c>
    </row>
    <row r="44" spans="1:8" ht="16.5" thickBot="1" x14ac:dyDescent="0.3">
      <c r="A44" s="213" t="s">
        <v>64</v>
      </c>
      <c r="B44" s="214"/>
      <c r="C44" s="19" t="s">
        <v>65</v>
      </c>
      <c r="D44" s="7">
        <v>3.5</v>
      </c>
      <c r="E44" s="8">
        <v>5.95</v>
      </c>
      <c r="F44" s="177">
        <v>12.9</v>
      </c>
      <c r="G44" s="7">
        <v>119.6</v>
      </c>
      <c r="H44" s="26" t="s">
        <v>66</v>
      </c>
    </row>
    <row r="45" spans="1:8" ht="16.5" thickBot="1" x14ac:dyDescent="0.3">
      <c r="A45" s="50" t="s">
        <v>26</v>
      </c>
      <c r="B45" s="51"/>
      <c r="C45" s="52">
        <v>346</v>
      </c>
      <c r="D45" s="40">
        <f>SUM(D41:D44)</f>
        <v>13.15</v>
      </c>
      <c r="E45" s="40">
        <v>12.33</v>
      </c>
      <c r="F45" s="40">
        <f>SUM(F41:F44)</f>
        <v>43.39</v>
      </c>
      <c r="G45" s="40">
        <f>SUM(G41:G44)</f>
        <v>355.86</v>
      </c>
      <c r="H45" s="41"/>
    </row>
    <row r="46" spans="1:8" s="183" customFormat="1" x14ac:dyDescent="0.25">
      <c r="A46" s="4" t="s">
        <v>364</v>
      </c>
      <c r="B46" s="5"/>
      <c r="C46" s="6" t="s">
        <v>365</v>
      </c>
      <c r="D46" s="7" t="s">
        <v>290</v>
      </c>
      <c r="E46" s="8" t="s">
        <v>290</v>
      </c>
      <c r="F46" s="177">
        <v>10.199999999999999</v>
      </c>
      <c r="G46" s="8">
        <v>55</v>
      </c>
      <c r="H46" s="9"/>
    </row>
    <row r="47" spans="1:8" ht="16.5" thickBot="1" x14ac:dyDescent="0.3">
      <c r="A47" s="4"/>
      <c r="C47" s="6"/>
      <c r="D47" s="7"/>
      <c r="E47" s="8"/>
      <c r="G47" s="8"/>
      <c r="H47" s="9"/>
    </row>
    <row r="48" spans="1:8" ht="16.5" thickBot="1" x14ac:dyDescent="0.3">
      <c r="A48" s="50" t="s">
        <v>26</v>
      </c>
      <c r="B48" s="51"/>
      <c r="C48" s="52">
        <v>85</v>
      </c>
      <c r="D48" s="3">
        <f>SUM(D46)</f>
        <v>0</v>
      </c>
      <c r="E48" s="3">
        <f>SUM(E46)</f>
        <v>0</v>
      </c>
      <c r="F48" s="3">
        <f>SUM(F46)</f>
        <v>10.199999999999999</v>
      </c>
      <c r="G48" s="3">
        <f>SUM(G46)</f>
        <v>55</v>
      </c>
      <c r="H48" s="41"/>
    </row>
    <row r="49" spans="1:8" ht="16.5" thickBot="1" x14ac:dyDescent="0.3">
      <c r="A49" s="42"/>
      <c r="B49" s="43"/>
      <c r="C49" s="44">
        <v>471</v>
      </c>
      <c r="D49" s="168">
        <f>D45+D48</f>
        <v>13.15</v>
      </c>
      <c r="E49" s="168">
        <f>E45+E48</f>
        <v>12.33</v>
      </c>
      <c r="F49" s="168">
        <f>F45+F48</f>
        <v>53.59</v>
      </c>
      <c r="G49" s="168">
        <f>G45+G48</f>
        <v>410.86</v>
      </c>
      <c r="H49" s="35"/>
    </row>
    <row r="50" spans="1:8" x14ac:dyDescent="0.25">
      <c r="A50" s="42"/>
      <c r="B50" s="43" t="s">
        <v>29</v>
      </c>
      <c r="C50" s="73"/>
      <c r="D50" s="168"/>
      <c r="E50" s="168"/>
      <c r="F50" s="53"/>
      <c r="G50" s="168"/>
      <c r="H50" s="35"/>
    </row>
    <row r="51" spans="1:8" s="10" customFormat="1" x14ac:dyDescent="0.25">
      <c r="A51" s="54" t="s">
        <v>359</v>
      </c>
      <c r="B51" s="150"/>
      <c r="C51" s="160">
        <v>30</v>
      </c>
      <c r="D51" s="161">
        <v>0.42</v>
      </c>
      <c r="E51" s="157">
        <v>1.5</v>
      </c>
      <c r="F51" s="161">
        <v>2.7</v>
      </c>
      <c r="G51" s="158">
        <v>26.1</v>
      </c>
      <c r="H51" s="149" t="s">
        <v>360</v>
      </c>
    </row>
    <row r="52" spans="1:8" x14ac:dyDescent="0.25">
      <c r="A52" s="200" t="s">
        <v>69</v>
      </c>
      <c r="B52" s="201"/>
      <c r="C52" s="74" t="s">
        <v>70</v>
      </c>
      <c r="D52" s="7">
        <v>3</v>
      </c>
      <c r="E52" s="8">
        <v>5.8</v>
      </c>
      <c r="F52" s="177">
        <v>14.7</v>
      </c>
      <c r="G52" s="8">
        <v>121</v>
      </c>
      <c r="H52" s="26" t="s">
        <v>71</v>
      </c>
    </row>
    <row r="53" spans="1:8" x14ac:dyDescent="0.25">
      <c r="A53" s="46" t="s">
        <v>72</v>
      </c>
      <c r="B53" s="75"/>
      <c r="C53" s="74">
        <v>50</v>
      </c>
      <c r="D53" s="7">
        <v>5.14</v>
      </c>
      <c r="E53" s="8">
        <v>6.64</v>
      </c>
      <c r="F53" s="177">
        <v>4.28</v>
      </c>
      <c r="G53" s="8">
        <v>97.5</v>
      </c>
      <c r="H53" s="9" t="s">
        <v>73</v>
      </c>
    </row>
    <row r="54" spans="1:8" x14ac:dyDescent="0.25">
      <c r="A54" s="46" t="s">
        <v>74</v>
      </c>
      <c r="B54" s="75"/>
      <c r="C54" s="74">
        <v>110</v>
      </c>
      <c r="D54" s="177">
        <v>3.13</v>
      </c>
      <c r="E54" s="8">
        <v>3.76</v>
      </c>
      <c r="F54" s="177">
        <v>13.03</v>
      </c>
      <c r="G54" s="7">
        <v>131.15</v>
      </c>
      <c r="H54" s="9" t="s">
        <v>75</v>
      </c>
    </row>
    <row r="55" spans="1:8" s="183" customFormat="1" x14ac:dyDescent="0.25">
      <c r="A55" s="46" t="s">
        <v>366</v>
      </c>
      <c r="B55" s="5"/>
      <c r="C55" s="6">
        <v>150</v>
      </c>
      <c r="D55" s="8">
        <v>0.22</v>
      </c>
      <c r="E55" s="45">
        <v>0.08</v>
      </c>
      <c r="F55" s="177">
        <v>12.5</v>
      </c>
      <c r="G55" s="8">
        <v>51.6</v>
      </c>
      <c r="H55" s="26" t="s">
        <v>367</v>
      </c>
    </row>
    <row r="56" spans="1:8" ht="16.5" thickBot="1" x14ac:dyDescent="0.3">
      <c r="A56" s="46" t="s">
        <v>43</v>
      </c>
      <c r="C56" s="6">
        <v>30</v>
      </c>
      <c r="D56" s="6">
        <v>1.5</v>
      </c>
      <c r="E56" s="20">
        <v>0.3</v>
      </c>
      <c r="F56" s="6">
        <v>14.3</v>
      </c>
      <c r="G56" s="20">
        <v>66</v>
      </c>
      <c r="H56" s="26"/>
    </row>
    <row r="57" spans="1:8" ht="16.5" thickBot="1" x14ac:dyDescent="0.3">
      <c r="A57" s="50" t="s">
        <v>26</v>
      </c>
      <c r="B57" s="51"/>
      <c r="C57" s="3">
        <v>535</v>
      </c>
      <c r="D57" s="40">
        <f>SUM(D51:D56)</f>
        <v>13.409999999999998</v>
      </c>
      <c r="E57" s="40">
        <f>SUM(E51:E56)</f>
        <v>18.079999999999998</v>
      </c>
      <c r="F57" s="40">
        <f>SUM(F51:F56)</f>
        <v>61.510000000000005</v>
      </c>
      <c r="G57" s="40">
        <f>SUM(G51:G56)</f>
        <v>493.35</v>
      </c>
      <c r="H57" s="41"/>
    </row>
    <row r="58" spans="1:8" x14ac:dyDescent="0.25">
      <c r="A58" s="46"/>
      <c r="B58" s="5" t="s">
        <v>44</v>
      </c>
      <c r="C58" s="19"/>
      <c r="D58" s="8"/>
      <c r="E58" s="8"/>
      <c r="F58" s="8"/>
      <c r="G58" s="7"/>
      <c r="H58" s="26"/>
    </row>
    <row r="59" spans="1:8" x14ac:dyDescent="0.25">
      <c r="A59" s="46" t="s">
        <v>76</v>
      </c>
      <c r="C59" s="6">
        <v>10</v>
      </c>
      <c r="D59" s="8">
        <v>2.2000000000000002</v>
      </c>
      <c r="E59" s="177">
        <v>2.8</v>
      </c>
      <c r="F59" s="8">
        <v>20.5</v>
      </c>
      <c r="G59" s="45">
        <v>114</v>
      </c>
      <c r="H59" s="26"/>
    </row>
    <row r="60" spans="1:8" x14ac:dyDescent="0.25">
      <c r="A60" s="76" t="s">
        <v>77</v>
      </c>
      <c r="B60" s="75"/>
      <c r="C60" s="6"/>
      <c r="D60" s="8"/>
      <c r="F60" s="8"/>
      <c r="G60" s="8"/>
      <c r="H60" s="26"/>
    </row>
    <row r="61" spans="1:8" x14ac:dyDescent="0.25">
      <c r="A61" s="46" t="s">
        <v>78</v>
      </c>
      <c r="C61" s="6">
        <v>100</v>
      </c>
      <c r="D61" s="177">
        <v>2.2999999999999998</v>
      </c>
      <c r="E61" s="8">
        <v>2.5</v>
      </c>
      <c r="F61" s="177">
        <v>3.6</v>
      </c>
      <c r="G61" s="8">
        <v>46</v>
      </c>
      <c r="H61" s="26" t="s">
        <v>79</v>
      </c>
    </row>
    <row r="62" spans="1:8" ht="31.5" x14ac:dyDescent="0.25">
      <c r="A62" s="55" t="s">
        <v>80</v>
      </c>
      <c r="B62" s="56"/>
      <c r="C62" s="166" t="s">
        <v>81</v>
      </c>
      <c r="D62" s="77">
        <v>5.82</v>
      </c>
      <c r="E62" s="78">
        <v>8.1</v>
      </c>
      <c r="F62" s="77">
        <v>15.53</v>
      </c>
      <c r="G62" s="78">
        <v>158</v>
      </c>
      <c r="H62" s="79" t="s">
        <v>82</v>
      </c>
    </row>
    <row r="63" spans="1:8" x14ac:dyDescent="0.25">
      <c r="A63" s="46" t="s">
        <v>84</v>
      </c>
      <c r="C63" s="19" t="s">
        <v>85</v>
      </c>
      <c r="D63" s="7">
        <v>0.09</v>
      </c>
      <c r="E63" s="8">
        <v>0.01</v>
      </c>
      <c r="F63" s="177">
        <v>8.5</v>
      </c>
      <c r="G63" s="7">
        <v>34.5</v>
      </c>
      <c r="H63" s="26" t="s">
        <v>86</v>
      </c>
    </row>
    <row r="64" spans="1:8" ht="16.5" thickBot="1" x14ac:dyDescent="0.3">
      <c r="A64" s="46" t="s">
        <v>37</v>
      </c>
      <c r="C64" s="6">
        <v>20</v>
      </c>
      <c r="D64" s="23">
        <v>1.6</v>
      </c>
      <c r="E64" s="24">
        <v>0.2</v>
      </c>
      <c r="F64" s="62">
        <v>9.8000000000000007</v>
      </c>
      <c r="G64" s="63">
        <v>47</v>
      </c>
      <c r="H64" s="26"/>
    </row>
    <row r="65" spans="1:8" ht="16.5" thickBot="1" x14ac:dyDescent="0.3">
      <c r="A65" s="64" t="s">
        <v>26</v>
      </c>
      <c r="B65" s="65"/>
      <c r="C65" s="80">
        <v>398</v>
      </c>
      <c r="D65" s="67">
        <f>SUM(D59:D64)</f>
        <v>12.01</v>
      </c>
      <c r="E65" s="67">
        <f>SUM(E59:E64)</f>
        <v>13.609999999999998</v>
      </c>
      <c r="F65" s="67">
        <f>SUM(F59:F64)</f>
        <v>57.930000000000007</v>
      </c>
      <c r="G65" s="67">
        <f>SUM(G59:G64)</f>
        <v>399.5</v>
      </c>
      <c r="H65" s="41"/>
    </row>
    <row r="66" spans="1:8" ht="16.5" thickBot="1" x14ac:dyDescent="0.3">
      <c r="A66" s="50" t="s">
        <v>57</v>
      </c>
      <c r="B66" s="51"/>
      <c r="C66" s="3">
        <f>C45+C48+C57+C65</f>
        <v>1364</v>
      </c>
      <c r="D66" s="81">
        <f>D45+D48+D57+D65</f>
        <v>38.57</v>
      </c>
      <c r="E66" s="81">
        <f>E45+E48+E57+E65</f>
        <v>44.019999999999996</v>
      </c>
      <c r="F66" s="81">
        <f>F45+F48+F57+F65</f>
        <v>173.03000000000003</v>
      </c>
      <c r="G66" s="81">
        <f>G45+G48+G57+G65</f>
        <v>1303.71</v>
      </c>
      <c r="H66" s="41"/>
    </row>
    <row r="67" spans="1:8" ht="16.5" thickBot="1" x14ac:dyDescent="0.3">
      <c r="A67" s="27" t="s">
        <v>87</v>
      </c>
      <c r="C67" s="34"/>
      <c r="H67" s="82"/>
    </row>
    <row r="68" spans="1:8" ht="31.5" x14ac:dyDescent="0.25">
      <c r="A68" s="186" t="s">
        <v>2</v>
      </c>
      <c r="B68" s="187"/>
      <c r="C68" s="188" t="s">
        <v>3</v>
      </c>
      <c r="D68" s="191" t="s">
        <v>4</v>
      </c>
      <c r="E68" s="192"/>
      <c r="F68" s="193"/>
      <c r="G68" s="168" t="s">
        <v>5</v>
      </c>
      <c r="H68" s="35" t="s">
        <v>6</v>
      </c>
    </row>
    <row r="69" spans="1:8" ht="16.5" thickBot="1" x14ac:dyDescent="0.3">
      <c r="A69" s="194" t="s">
        <v>7</v>
      </c>
      <c r="B69" s="195"/>
      <c r="C69" s="189"/>
      <c r="D69" s="36"/>
      <c r="E69" s="37"/>
      <c r="F69" s="38"/>
      <c r="G69" s="39" t="s">
        <v>8</v>
      </c>
      <c r="H69" s="26"/>
    </row>
    <row r="70" spans="1:8" ht="16.5" thickBot="1" x14ac:dyDescent="0.3">
      <c r="A70" s="196"/>
      <c r="B70" s="197"/>
      <c r="C70" s="190"/>
      <c r="D70" s="3" t="s">
        <v>9</v>
      </c>
      <c r="E70" s="3" t="s">
        <v>10</v>
      </c>
      <c r="F70" s="40" t="s">
        <v>11</v>
      </c>
      <c r="G70" s="40" t="s">
        <v>12</v>
      </c>
      <c r="H70" s="41"/>
    </row>
    <row r="71" spans="1:8" x14ac:dyDescent="0.25">
      <c r="A71" s="42"/>
      <c r="B71" s="43" t="s">
        <v>13</v>
      </c>
      <c r="C71" s="44"/>
      <c r="D71" s="168"/>
      <c r="E71" s="53"/>
      <c r="F71" s="169"/>
      <c r="G71" s="53"/>
      <c r="H71" s="35"/>
    </row>
    <row r="72" spans="1:8" x14ac:dyDescent="0.25">
      <c r="A72" s="202" t="s">
        <v>88</v>
      </c>
      <c r="B72" s="199"/>
      <c r="C72" s="166" t="s">
        <v>15</v>
      </c>
      <c r="D72" s="58">
        <v>5</v>
      </c>
      <c r="E72" s="58">
        <v>5.63</v>
      </c>
      <c r="F72" s="58">
        <v>16.5</v>
      </c>
      <c r="G72" s="58">
        <v>136.5</v>
      </c>
      <c r="H72" s="60" t="s">
        <v>89</v>
      </c>
    </row>
    <row r="73" spans="1:8" x14ac:dyDescent="0.25">
      <c r="A73" s="47" t="s">
        <v>90</v>
      </c>
      <c r="B73" s="15"/>
      <c r="C73" s="16" t="s">
        <v>21</v>
      </c>
      <c r="D73" s="17">
        <v>2.2999999999999998</v>
      </c>
      <c r="E73" s="18">
        <v>2</v>
      </c>
      <c r="F73" s="162">
        <v>11.9</v>
      </c>
      <c r="G73" s="18">
        <v>74.8</v>
      </c>
      <c r="H73" s="26" t="s">
        <v>91</v>
      </c>
    </row>
    <row r="74" spans="1:8" ht="16.5" thickBot="1" x14ac:dyDescent="0.3">
      <c r="A74" s="213" t="s">
        <v>23</v>
      </c>
      <c r="B74" s="214"/>
      <c r="C74" s="19" t="s">
        <v>24</v>
      </c>
      <c r="D74" s="22">
        <v>1.9</v>
      </c>
      <c r="E74" s="6">
        <v>4.4000000000000004</v>
      </c>
      <c r="F74" s="20">
        <v>13</v>
      </c>
      <c r="G74" s="6">
        <v>99</v>
      </c>
      <c r="H74" s="26" t="s">
        <v>25</v>
      </c>
    </row>
    <row r="75" spans="1:8" ht="16.5" thickBot="1" x14ac:dyDescent="0.3">
      <c r="A75" s="50" t="s">
        <v>26</v>
      </c>
      <c r="B75" s="51"/>
      <c r="C75" s="52">
        <v>347</v>
      </c>
      <c r="D75" s="3">
        <f>SUM(D71:D74)</f>
        <v>9.1999999999999993</v>
      </c>
      <c r="E75" s="3">
        <f>SUM(E71:E74)</f>
        <v>12.030000000000001</v>
      </c>
      <c r="F75" s="3">
        <f>SUM(F71:F74)</f>
        <v>41.4</v>
      </c>
      <c r="G75" s="3">
        <f>SUM(G71:G74)</f>
        <v>310.3</v>
      </c>
      <c r="H75" s="41"/>
    </row>
    <row r="76" spans="1:8" x14ac:dyDescent="0.25">
      <c r="A76" s="83" t="s">
        <v>27</v>
      </c>
      <c r="B76" s="84"/>
      <c r="C76" s="6">
        <v>125</v>
      </c>
      <c r="D76" s="7">
        <v>0.8</v>
      </c>
      <c r="E76" s="8">
        <v>0.2</v>
      </c>
      <c r="F76" s="177">
        <v>7</v>
      </c>
      <c r="G76" s="8">
        <v>33</v>
      </c>
      <c r="H76" s="26" t="s">
        <v>28</v>
      </c>
    </row>
    <row r="77" spans="1:8" ht="16.5" thickBot="1" x14ac:dyDescent="0.3">
      <c r="A77" s="85"/>
      <c r="C77" s="6"/>
      <c r="D77" s="7"/>
      <c r="E77" s="7"/>
      <c r="G77" s="7"/>
      <c r="H77" s="26"/>
    </row>
    <row r="78" spans="1:8" ht="16.5" thickBot="1" x14ac:dyDescent="0.3">
      <c r="A78" s="50" t="s">
        <v>26</v>
      </c>
      <c r="B78" s="51"/>
      <c r="C78" s="52">
        <f>SUM(C76:C76)</f>
        <v>125</v>
      </c>
      <c r="D78" s="40">
        <f>SUM(D76)</f>
        <v>0.8</v>
      </c>
      <c r="E78" s="40">
        <f>SUM(E76)</f>
        <v>0.2</v>
      </c>
      <c r="F78" s="40">
        <f>SUM(F76)</f>
        <v>7</v>
      </c>
      <c r="G78" s="40">
        <f>SUM(G76)</f>
        <v>33</v>
      </c>
      <c r="H78" s="41"/>
    </row>
    <row r="79" spans="1:8" ht="16.5" thickBot="1" x14ac:dyDescent="0.3">
      <c r="A79" s="42"/>
      <c r="B79" s="43"/>
      <c r="C79" s="44">
        <v>472</v>
      </c>
      <c r="D79" s="168">
        <f>D75+D78</f>
        <v>10</v>
      </c>
      <c r="E79" s="168">
        <f>E75+E78</f>
        <v>12.23</v>
      </c>
      <c r="F79" s="168">
        <f>F75+F78</f>
        <v>48.4</v>
      </c>
      <c r="G79" s="168">
        <f>G75+G78</f>
        <v>343.3</v>
      </c>
      <c r="H79" s="35"/>
    </row>
    <row r="80" spans="1:8" x14ac:dyDescent="0.25">
      <c r="A80" s="42"/>
      <c r="B80" s="43" t="s">
        <v>29</v>
      </c>
      <c r="C80" s="44"/>
      <c r="D80" s="53"/>
      <c r="E80" s="53"/>
      <c r="F80" s="169"/>
      <c r="G80" s="53"/>
      <c r="H80" s="35"/>
    </row>
    <row r="81" spans="1:8" s="10" customFormat="1" x14ac:dyDescent="0.25">
      <c r="A81" s="4" t="s">
        <v>286</v>
      </c>
      <c r="B81" s="5"/>
      <c r="C81" s="6">
        <v>30</v>
      </c>
      <c r="D81" s="177">
        <v>0.21</v>
      </c>
      <c r="E81" s="8">
        <v>0.03</v>
      </c>
      <c r="F81" s="177">
        <v>0.56999999999999995</v>
      </c>
      <c r="G81" s="7">
        <v>3.39</v>
      </c>
      <c r="H81" s="86" t="s">
        <v>282</v>
      </c>
    </row>
    <row r="82" spans="1:8" ht="41.25" customHeight="1" x14ac:dyDescent="0.25">
      <c r="A82" s="202" t="s">
        <v>92</v>
      </c>
      <c r="B82" s="199"/>
      <c r="C82" s="72" t="s">
        <v>32</v>
      </c>
      <c r="D82" s="57">
        <v>2</v>
      </c>
      <c r="E82" s="58">
        <v>6.8</v>
      </c>
      <c r="F82" s="57">
        <v>3</v>
      </c>
      <c r="G82" s="58">
        <v>82</v>
      </c>
      <c r="H82" s="60" t="s">
        <v>93</v>
      </c>
    </row>
    <row r="83" spans="1:8" x14ac:dyDescent="0.25">
      <c r="A83" s="47" t="s">
        <v>94</v>
      </c>
      <c r="B83" s="75"/>
      <c r="C83" s="74">
        <v>50</v>
      </c>
      <c r="D83" s="177">
        <v>4.4000000000000004</v>
      </c>
      <c r="E83" s="8">
        <v>8.3000000000000007</v>
      </c>
      <c r="F83" s="177">
        <v>2</v>
      </c>
      <c r="G83" s="7">
        <v>100</v>
      </c>
      <c r="H83" s="9" t="s">
        <v>95</v>
      </c>
    </row>
    <row r="84" spans="1:8" x14ac:dyDescent="0.25">
      <c r="A84" s="200" t="s">
        <v>96</v>
      </c>
      <c r="B84" s="201"/>
      <c r="C84" s="87" t="s">
        <v>97</v>
      </c>
      <c r="D84" s="177">
        <v>4.0999999999999996</v>
      </c>
      <c r="E84" s="8">
        <v>3</v>
      </c>
      <c r="F84" s="177">
        <v>25</v>
      </c>
      <c r="G84" s="7">
        <v>143.4</v>
      </c>
      <c r="H84" s="26" t="s">
        <v>98</v>
      </c>
    </row>
    <row r="85" spans="1:8" s="183" customFormat="1" x14ac:dyDescent="0.25">
      <c r="A85" s="88" t="s">
        <v>55</v>
      </c>
      <c r="B85" s="5"/>
      <c r="C85" s="6">
        <v>150</v>
      </c>
      <c r="D85" s="22">
        <v>0.5</v>
      </c>
      <c r="E85" s="23">
        <v>0.03</v>
      </c>
      <c r="F85" s="24">
        <v>12.5</v>
      </c>
      <c r="G85" s="25">
        <v>52.1</v>
      </c>
      <c r="H85" s="180" t="s">
        <v>56</v>
      </c>
    </row>
    <row r="86" spans="1:8" ht="16.5" thickBot="1" x14ac:dyDescent="0.3">
      <c r="A86" s="46" t="s">
        <v>43</v>
      </c>
      <c r="C86" s="6">
        <v>30</v>
      </c>
      <c r="D86" s="6">
        <v>1.5</v>
      </c>
      <c r="E86" s="20">
        <v>0.3</v>
      </c>
      <c r="F86" s="6">
        <v>14.3</v>
      </c>
      <c r="G86" s="20">
        <v>66</v>
      </c>
      <c r="H86" s="26"/>
    </row>
    <row r="87" spans="1:8" ht="16.5" thickBot="1" x14ac:dyDescent="0.3">
      <c r="A87" s="50" t="s">
        <v>26</v>
      </c>
      <c r="B87" s="51"/>
      <c r="C87" s="52">
        <v>530</v>
      </c>
      <c r="D87" s="3">
        <f>SUM(D81:D86)</f>
        <v>12.71</v>
      </c>
      <c r="E87" s="3">
        <f>SUM(E81:E86)</f>
        <v>18.460000000000004</v>
      </c>
      <c r="F87" s="3">
        <f>SUM(F81:F86)</f>
        <v>57.370000000000005</v>
      </c>
      <c r="G87" s="3">
        <f>SUM(G81:G86)</f>
        <v>446.89</v>
      </c>
      <c r="H87" s="41"/>
    </row>
    <row r="88" spans="1:8" x14ac:dyDescent="0.25">
      <c r="A88" s="42"/>
      <c r="B88" s="43" t="s">
        <v>44</v>
      </c>
      <c r="C88" s="44"/>
      <c r="D88" s="53"/>
      <c r="E88" s="169"/>
      <c r="F88" s="53"/>
      <c r="G88" s="169"/>
      <c r="H88" s="35"/>
    </row>
    <row r="89" spans="1:8" ht="31.5" x14ac:dyDescent="0.25">
      <c r="A89" s="46" t="s">
        <v>100</v>
      </c>
      <c r="C89" s="6">
        <v>40</v>
      </c>
      <c r="D89" s="8">
        <v>2.64</v>
      </c>
      <c r="E89" s="177">
        <v>3.36</v>
      </c>
      <c r="F89" s="8">
        <v>24.08</v>
      </c>
      <c r="G89" s="177">
        <v>137</v>
      </c>
      <c r="H89" s="26" t="s">
        <v>101</v>
      </c>
    </row>
    <row r="90" spans="1:8" x14ac:dyDescent="0.25">
      <c r="A90" s="47" t="s">
        <v>102</v>
      </c>
      <c r="B90" s="48"/>
      <c r="C90" s="49">
        <v>100</v>
      </c>
      <c r="D90" s="18">
        <v>2.9</v>
      </c>
      <c r="E90" s="18">
        <v>2.5</v>
      </c>
      <c r="F90" s="18">
        <v>4.2</v>
      </c>
      <c r="G90" s="18">
        <v>55.6</v>
      </c>
      <c r="H90" s="26" t="s">
        <v>50</v>
      </c>
    </row>
    <row r="91" spans="1:8" x14ac:dyDescent="0.25">
      <c r="A91" s="46" t="s">
        <v>103</v>
      </c>
      <c r="C91" s="6" t="s">
        <v>104</v>
      </c>
      <c r="D91" s="7">
        <v>2.5</v>
      </c>
      <c r="E91" s="8">
        <v>2.2999999999999998</v>
      </c>
      <c r="F91" s="177">
        <v>0.15</v>
      </c>
      <c r="G91" s="7">
        <v>31.5</v>
      </c>
      <c r="H91" s="9" t="s">
        <v>105</v>
      </c>
    </row>
    <row r="92" spans="1:8" ht="31.5" x14ac:dyDescent="0.25">
      <c r="A92" s="89" t="s">
        <v>106</v>
      </c>
      <c r="B92" s="90"/>
      <c r="C92" s="91">
        <v>110</v>
      </c>
      <c r="D92" s="91">
        <v>2.75</v>
      </c>
      <c r="E92" s="92">
        <v>4.4800000000000004</v>
      </c>
      <c r="F92" s="91">
        <v>21</v>
      </c>
      <c r="G92" s="93">
        <v>137</v>
      </c>
      <c r="H92" s="79" t="s">
        <v>107</v>
      </c>
    </row>
    <row r="93" spans="1:8" x14ac:dyDescent="0.25">
      <c r="A93" s="46" t="s">
        <v>108</v>
      </c>
      <c r="B93" s="75"/>
      <c r="C93" s="74" t="s">
        <v>109</v>
      </c>
      <c r="D93" s="22">
        <v>0.5</v>
      </c>
      <c r="E93" s="6">
        <v>0.25</v>
      </c>
      <c r="F93" s="20">
        <v>5.4</v>
      </c>
      <c r="G93" s="22">
        <v>25.9</v>
      </c>
      <c r="H93" s="26" t="s">
        <v>110</v>
      </c>
    </row>
    <row r="94" spans="1:8" ht="16.5" thickBot="1" x14ac:dyDescent="0.3">
      <c r="A94" s="46" t="s">
        <v>37</v>
      </c>
      <c r="C94" s="6">
        <v>20</v>
      </c>
      <c r="D94" s="23">
        <v>1.6</v>
      </c>
      <c r="E94" s="24">
        <v>0.2</v>
      </c>
      <c r="F94" s="62">
        <v>9.8000000000000007</v>
      </c>
      <c r="G94" s="63">
        <v>47</v>
      </c>
      <c r="H94" s="26"/>
    </row>
    <row r="95" spans="1:8" ht="16.5" thickBot="1" x14ac:dyDescent="0.3">
      <c r="A95" s="64" t="s">
        <v>26</v>
      </c>
      <c r="B95" s="65"/>
      <c r="C95" s="80">
        <v>448</v>
      </c>
      <c r="D95" s="66">
        <f>SUM(D89:D94)</f>
        <v>12.889999999999999</v>
      </c>
      <c r="E95" s="66">
        <f>SUM(E89:E94)</f>
        <v>13.09</v>
      </c>
      <c r="F95" s="66">
        <f>SUM(F89:F94)</f>
        <v>64.63</v>
      </c>
      <c r="G95" s="66">
        <f>SUM(G89:G94)</f>
        <v>434</v>
      </c>
      <c r="H95" s="41"/>
    </row>
    <row r="96" spans="1:8" ht="16.5" thickBot="1" x14ac:dyDescent="0.3">
      <c r="A96" s="50" t="s">
        <v>57</v>
      </c>
      <c r="B96" s="51"/>
      <c r="C96" s="52">
        <f>C75+C78+C87+C95</f>
        <v>1450</v>
      </c>
      <c r="D96" s="3">
        <f>D75+D78+D87+D95</f>
        <v>35.6</v>
      </c>
      <c r="E96" s="3">
        <f>E75+E78+E87+E95</f>
        <v>43.78</v>
      </c>
      <c r="F96" s="3">
        <f>F75+F78+F87+F95</f>
        <v>170.4</v>
      </c>
      <c r="G96" s="3">
        <f>G75+G78+G87+G95</f>
        <v>1224.19</v>
      </c>
      <c r="H96" s="35"/>
    </row>
    <row r="97" spans="1:8" ht="16.5" thickBot="1" x14ac:dyDescent="0.3">
      <c r="A97" s="27" t="s">
        <v>111</v>
      </c>
      <c r="C97" s="34"/>
      <c r="H97" s="82"/>
    </row>
    <row r="98" spans="1:8" ht="31.5" x14ac:dyDescent="0.25">
      <c r="A98" s="186" t="s">
        <v>2</v>
      </c>
      <c r="B98" s="187"/>
      <c r="C98" s="188" t="s">
        <v>3</v>
      </c>
      <c r="D98" s="191" t="s">
        <v>4</v>
      </c>
      <c r="E98" s="192"/>
      <c r="F98" s="193"/>
      <c r="G98" s="168" t="s">
        <v>5</v>
      </c>
      <c r="H98" s="35" t="s">
        <v>6</v>
      </c>
    </row>
    <row r="99" spans="1:8" ht="16.5" thickBot="1" x14ac:dyDescent="0.3">
      <c r="A99" s="194" t="s">
        <v>7</v>
      </c>
      <c r="B99" s="195"/>
      <c r="C99" s="189"/>
      <c r="D99" s="36"/>
      <c r="E99" s="37"/>
      <c r="F99" s="38"/>
      <c r="G99" s="39" t="s">
        <v>8</v>
      </c>
      <c r="H99" s="26"/>
    </row>
    <row r="100" spans="1:8" ht="16.5" thickBot="1" x14ac:dyDescent="0.3">
      <c r="A100" s="196"/>
      <c r="B100" s="197"/>
      <c r="C100" s="190"/>
      <c r="D100" s="3" t="s">
        <v>9</v>
      </c>
      <c r="E100" s="3" t="s">
        <v>10</v>
      </c>
      <c r="F100" s="40" t="s">
        <v>11</v>
      </c>
      <c r="G100" s="40" t="s">
        <v>12</v>
      </c>
      <c r="H100" s="41"/>
    </row>
    <row r="101" spans="1:8" x14ac:dyDescent="0.25">
      <c r="A101" s="46"/>
      <c r="B101" s="43" t="s">
        <v>13</v>
      </c>
      <c r="C101" s="44"/>
      <c r="D101" s="53"/>
      <c r="E101" s="169"/>
      <c r="F101" s="53"/>
      <c r="G101" s="170"/>
      <c r="H101" s="26"/>
    </row>
    <row r="102" spans="1:8" x14ac:dyDescent="0.25">
      <c r="A102" s="202" t="s">
        <v>112</v>
      </c>
      <c r="B102" s="199"/>
      <c r="C102" s="166" t="s">
        <v>15</v>
      </c>
      <c r="D102" s="59">
        <v>6</v>
      </c>
      <c r="E102" s="58">
        <v>4.95</v>
      </c>
      <c r="F102" s="58">
        <v>19.5</v>
      </c>
      <c r="G102" s="57">
        <v>146</v>
      </c>
      <c r="H102" s="60" t="s">
        <v>113</v>
      </c>
    </row>
    <row r="103" spans="1:8" ht="31.5" x14ac:dyDescent="0.25">
      <c r="A103" s="202" t="s">
        <v>114</v>
      </c>
      <c r="B103" s="199"/>
      <c r="C103" s="72" t="s">
        <v>115</v>
      </c>
      <c r="D103" s="94">
        <v>1.1599999999999999</v>
      </c>
      <c r="E103" s="166">
        <v>1.28</v>
      </c>
      <c r="F103" s="166">
        <v>11.4</v>
      </c>
      <c r="G103" s="166">
        <v>62</v>
      </c>
      <c r="H103" s="60" t="s">
        <v>116</v>
      </c>
    </row>
    <row r="104" spans="1:8" ht="32.25" thickBot="1" x14ac:dyDescent="0.3">
      <c r="A104" s="46" t="s">
        <v>64</v>
      </c>
      <c r="C104" s="19" t="s">
        <v>65</v>
      </c>
      <c r="D104" s="7">
        <v>3.5</v>
      </c>
      <c r="E104" s="8">
        <v>5.95</v>
      </c>
      <c r="F104" s="177">
        <v>12.9</v>
      </c>
      <c r="G104" s="7">
        <v>119.6</v>
      </c>
      <c r="H104" s="26" t="s">
        <v>66</v>
      </c>
    </row>
    <row r="105" spans="1:8" ht="16.5" thickBot="1" x14ac:dyDescent="0.3">
      <c r="A105" s="50" t="s">
        <v>26</v>
      </c>
      <c r="B105" s="51"/>
      <c r="C105" s="52">
        <v>358</v>
      </c>
      <c r="D105" s="3">
        <f>SUM(D101:D104)</f>
        <v>10.66</v>
      </c>
      <c r="E105" s="3">
        <f>SUM(E101:E104)</f>
        <v>12.18</v>
      </c>
      <c r="F105" s="3">
        <f>SUM(F101:F104)</f>
        <v>43.8</v>
      </c>
      <c r="G105" s="3">
        <f>SUM(G101:G104)</f>
        <v>327.60000000000002</v>
      </c>
      <c r="H105" s="41"/>
    </row>
    <row r="106" spans="1:8" x14ac:dyDescent="0.25">
      <c r="A106" s="46" t="s">
        <v>68</v>
      </c>
      <c r="C106" s="6">
        <v>85</v>
      </c>
      <c r="D106" s="7">
        <v>0.34</v>
      </c>
      <c r="E106" s="8">
        <v>0.34</v>
      </c>
      <c r="F106" s="177">
        <v>10.199999999999999</v>
      </c>
      <c r="G106" s="8">
        <v>45</v>
      </c>
      <c r="H106" s="26" t="s">
        <v>118</v>
      </c>
    </row>
    <row r="107" spans="1:8" ht="16.5" thickBot="1" x14ac:dyDescent="0.3">
      <c r="A107" s="46"/>
      <c r="C107" s="6"/>
      <c r="D107" s="7"/>
      <c r="E107" s="8"/>
      <c r="G107" s="8"/>
      <c r="H107" s="26"/>
    </row>
    <row r="108" spans="1:8" ht="16.5" thickBot="1" x14ac:dyDescent="0.3">
      <c r="A108" s="50" t="s">
        <v>26</v>
      </c>
      <c r="B108" s="51"/>
      <c r="C108" s="52">
        <v>85</v>
      </c>
      <c r="D108" s="3">
        <f>SUM(D106)</f>
        <v>0.34</v>
      </c>
      <c r="E108" s="3">
        <f>SUM(E106)</f>
        <v>0.34</v>
      </c>
      <c r="F108" s="3">
        <f>SUM(F106)</f>
        <v>10.199999999999999</v>
      </c>
      <c r="G108" s="3">
        <f>SUM(G106)</f>
        <v>45</v>
      </c>
      <c r="H108" s="41"/>
    </row>
    <row r="109" spans="1:8" ht="16.5" thickBot="1" x14ac:dyDescent="0.3">
      <c r="A109" s="42"/>
      <c r="B109" s="43"/>
      <c r="C109" s="44">
        <v>443</v>
      </c>
      <c r="D109" s="53">
        <f>D105+D108</f>
        <v>11</v>
      </c>
      <c r="E109" s="53">
        <f>E105+E108</f>
        <v>12.52</v>
      </c>
      <c r="F109" s="53">
        <f>F105+F108</f>
        <v>54</v>
      </c>
      <c r="G109" s="53">
        <f>G105+G108</f>
        <v>372.6</v>
      </c>
      <c r="H109" s="35"/>
    </row>
    <row r="110" spans="1:8" x14ac:dyDescent="0.25">
      <c r="A110" s="42"/>
      <c r="B110" s="43" t="s">
        <v>29</v>
      </c>
      <c r="C110" s="44"/>
      <c r="D110" s="53"/>
      <c r="E110" s="169"/>
      <c r="F110" s="53"/>
      <c r="G110" s="53"/>
      <c r="H110" s="35"/>
    </row>
    <row r="111" spans="1:8" s="10" customFormat="1" x14ac:dyDescent="0.25">
      <c r="A111" s="155" t="s">
        <v>280</v>
      </c>
      <c r="B111" s="5"/>
      <c r="C111" s="6">
        <v>30</v>
      </c>
      <c r="D111" s="177">
        <v>0.33</v>
      </c>
      <c r="E111" s="8">
        <v>0.06</v>
      </c>
      <c r="F111" s="177">
        <v>1.1399999999999999</v>
      </c>
      <c r="G111" s="7">
        <v>7.2</v>
      </c>
      <c r="H111" s="86" t="s">
        <v>282</v>
      </c>
    </row>
    <row r="112" spans="1:8" s="1" customFormat="1" ht="31.5" customHeight="1" x14ac:dyDescent="0.25">
      <c r="A112" s="198" t="s">
        <v>275</v>
      </c>
      <c r="B112" s="199"/>
      <c r="C112" s="95" t="s">
        <v>70</v>
      </c>
      <c r="D112" s="59">
        <v>3.71</v>
      </c>
      <c r="E112" s="59">
        <v>6.42</v>
      </c>
      <c r="F112" s="58">
        <v>18.63</v>
      </c>
      <c r="G112" s="57">
        <v>147.43</v>
      </c>
      <c r="H112" s="79" t="s">
        <v>131</v>
      </c>
    </row>
    <row r="113" spans="1:8" x14ac:dyDescent="0.25">
      <c r="A113" s="200" t="s">
        <v>121</v>
      </c>
      <c r="B113" s="201"/>
      <c r="C113" s="6">
        <v>130</v>
      </c>
      <c r="D113" s="6">
        <v>8.86</v>
      </c>
      <c r="E113" s="20">
        <v>9.01</v>
      </c>
      <c r="F113" s="6">
        <v>27.28</v>
      </c>
      <c r="G113" s="20">
        <v>226</v>
      </c>
      <c r="H113" s="26" t="s">
        <v>122</v>
      </c>
    </row>
    <row r="114" spans="1:8" x14ac:dyDescent="0.25">
      <c r="A114" s="46" t="s">
        <v>41</v>
      </c>
      <c r="C114" s="6">
        <v>150</v>
      </c>
      <c r="D114" s="7"/>
      <c r="E114" s="8"/>
      <c r="F114" s="177">
        <v>8.34</v>
      </c>
      <c r="G114" s="7">
        <v>33.340000000000003</v>
      </c>
      <c r="H114" s="26" t="s">
        <v>42</v>
      </c>
    </row>
    <row r="115" spans="1:8" ht="16.5" thickBot="1" x14ac:dyDescent="0.3">
      <c r="A115" s="46" t="s">
        <v>43</v>
      </c>
      <c r="C115" s="6">
        <v>30</v>
      </c>
      <c r="D115" s="6">
        <v>1.5</v>
      </c>
      <c r="E115" s="20">
        <v>0.3</v>
      </c>
      <c r="F115" s="6">
        <v>14.3</v>
      </c>
      <c r="G115" s="20">
        <v>66</v>
      </c>
      <c r="H115" s="26"/>
    </row>
    <row r="116" spans="1:8" ht="16.5" thickBot="1" x14ac:dyDescent="0.3">
      <c r="A116" s="50" t="s">
        <v>26</v>
      </c>
      <c r="B116" s="51"/>
      <c r="C116" s="52">
        <v>495</v>
      </c>
      <c r="D116" s="40">
        <f>SUM(D111:D115)</f>
        <v>14.399999999999999</v>
      </c>
      <c r="E116" s="40">
        <f>SUM(E111:E115)</f>
        <v>15.79</v>
      </c>
      <c r="F116" s="40">
        <f>SUM(F111:F115)</f>
        <v>69.69</v>
      </c>
      <c r="G116" s="40">
        <f>SUM(G111:G115)</f>
        <v>479.97</v>
      </c>
      <c r="H116" s="41"/>
    </row>
    <row r="117" spans="1:8" x14ac:dyDescent="0.25">
      <c r="A117" s="42"/>
      <c r="B117" s="43" t="s">
        <v>44</v>
      </c>
      <c r="C117" s="73"/>
      <c r="D117" s="53"/>
      <c r="E117" s="169"/>
      <c r="F117" s="53"/>
      <c r="G117" s="170"/>
      <c r="H117" s="35"/>
    </row>
    <row r="118" spans="1:8" x14ac:dyDescent="0.25">
      <c r="A118" s="47" t="s">
        <v>76</v>
      </c>
      <c r="B118" s="15"/>
      <c r="C118" s="16">
        <v>21</v>
      </c>
      <c r="D118" s="18">
        <v>1</v>
      </c>
      <c r="E118" s="18">
        <v>2</v>
      </c>
      <c r="F118" s="18">
        <v>20</v>
      </c>
      <c r="G118" s="18">
        <v>95</v>
      </c>
      <c r="H118" s="86"/>
    </row>
    <row r="119" spans="1:8" x14ac:dyDescent="0.25">
      <c r="A119" s="47" t="s">
        <v>123</v>
      </c>
      <c r="B119" s="48"/>
      <c r="C119" s="16"/>
      <c r="D119" s="18"/>
      <c r="E119" s="18"/>
      <c r="F119" s="18"/>
      <c r="G119" s="162"/>
      <c r="H119" s="86"/>
    </row>
    <row r="120" spans="1:8" x14ac:dyDescent="0.25">
      <c r="A120" s="46" t="s">
        <v>78</v>
      </c>
      <c r="C120" s="6">
        <v>100</v>
      </c>
      <c r="D120" s="177">
        <v>2.2999999999999998</v>
      </c>
      <c r="E120" s="8">
        <v>2.5</v>
      </c>
      <c r="F120" s="177">
        <v>3.6</v>
      </c>
      <c r="G120" s="8">
        <v>46</v>
      </c>
      <c r="H120" s="26" t="s">
        <v>79</v>
      </c>
    </row>
    <row r="121" spans="1:8" x14ac:dyDescent="0.25">
      <c r="A121" s="47" t="s">
        <v>124</v>
      </c>
      <c r="B121" s="15"/>
      <c r="C121" s="96" t="s">
        <v>125</v>
      </c>
      <c r="D121" s="177">
        <v>7.3</v>
      </c>
      <c r="E121" s="8">
        <v>7.54</v>
      </c>
      <c r="F121" s="177">
        <v>20.77</v>
      </c>
      <c r="G121" s="8">
        <v>180</v>
      </c>
      <c r="H121" s="26" t="s">
        <v>126</v>
      </c>
    </row>
    <row r="122" spans="1:8" x14ac:dyDescent="0.25">
      <c r="A122" s="47" t="s">
        <v>20</v>
      </c>
      <c r="B122" s="48"/>
      <c r="C122" s="49" t="s">
        <v>21</v>
      </c>
      <c r="D122" s="17">
        <v>0.05</v>
      </c>
      <c r="E122" s="18">
        <v>0.01</v>
      </c>
      <c r="F122" s="162">
        <v>4.42</v>
      </c>
      <c r="G122" s="18">
        <v>18</v>
      </c>
      <c r="H122" s="26" t="s">
        <v>22</v>
      </c>
    </row>
    <row r="123" spans="1:8" ht="16.5" thickBot="1" x14ac:dyDescent="0.3">
      <c r="A123" s="46" t="s">
        <v>37</v>
      </c>
      <c r="C123" s="6">
        <v>20</v>
      </c>
      <c r="D123" s="23">
        <v>1.6</v>
      </c>
      <c r="E123" s="24">
        <v>0.2</v>
      </c>
      <c r="F123" s="62">
        <v>9.8000000000000007</v>
      </c>
      <c r="G123" s="63">
        <v>47</v>
      </c>
      <c r="H123" s="26"/>
    </row>
    <row r="124" spans="1:8" ht="16.5" thickBot="1" x14ac:dyDescent="0.3">
      <c r="A124" s="50" t="s">
        <v>26</v>
      </c>
      <c r="B124" s="51"/>
      <c r="C124" s="52">
        <v>425</v>
      </c>
      <c r="D124" s="40">
        <f>SUM(D118:D123)</f>
        <v>12.25</v>
      </c>
      <c r="E124" s="40">
        <f>SUM(E118:E123)</f>
        <v>12.249999999999998</v>
      </c>
      <c r="F124" s="40">
        <f>SUM(F118:F123)</f>
        <v>58.59</v>
      </c>
      <c r="G124" s="40">
        <f>SUM(G118:G123)</f>
        <v>386</v>
      </c>
      <c r="H124" s="41"/>
    </row>
    <row r="125" spans="1:8" ht="16.5" thickBot="1" x14ac:dyDescent="0.3">
      <c r="A125" s="85" t="s">
        <v>57</v>
      </c>
      <c r="B125" s="34"/>
      <c r="C125" s="97">
        <f>C105+C108+C116+C124</f>
        <v>1363</v>
      </c>
      <c r="D125" s="98">
        <f>D105+D108+D116+D124</f>
        <v>37.65</v>
      </c>
      <c r="E125" s="98">
        <f>E105+E108+E116+E124</f>
        <v>40.559999999999995</v>
      </c>
      <c r="F125" s="98">
        <f>F105+F108+F116+F124</f>
        <v>182.28</v>
      </c>
      <c r="G125" s="98">
        <f>G105+G108+G116+G124</f>
        <v>1238.5700000000002</v>
      </c>
      <c r="H125" s="26"/>
    </row>
    <row r="126" spans="1:8" x14ac:dyDescent="0.25">
      <c r="C126" s="99"/>
      <c r="H126" s="100"/>
    </row>
    <row r="127" spans="1:8" ht="16.5" thickBot="1" x14ac:dyDescent="0.3">
      <c r="A127" s="27" t="s">
        <v>127</v>
      </c>
      <c r="C127" s="34"/>
      <c r="H127" s="82"/>
    </row>
    <row r="128" spans="1:8" ht="31.5" x14ac:dyDescent="0.25">
      <c r="A128" s="186" t="s">
        <v>2</v>
      </c>
      <c r="B128" s="187"/>
      <c r="C128" s="188" t="s">
        <v>3</v>
      </c>
      <c r="D128" s="191" t="s">
        <v>4</v>
      </c>
      <c r="E128" s="192"/>
      <c r="F128" s="193"/>
      <c r="G128" s="168" t="s">
        <v>5</v>
      </c>
      <c r="H128" s="35" t="s">
        <v>6</v>
      </c>
    </row>
    <row r="129" spans="1:8" ht="16.5" thickBot="1" x14ac:dyDescent="0.3">
      <c r="A129" s="194" t="s">
        <v>7</v>
      </c>
      <c r="B129" s="195"/>
      <c r="C129" s="189"/>
      <c r="D129" s="36"/>
      <c r="E129" s="37"/>
      <c r="F129" s="38"/>
      <c r="G129" s="39" t="s">
        <v>8</v>
      </c>
      <c r="H129" s="26"/>
    </row>
    <row r="130" spans="1:8" ht="16.5" thickBot="1" x14ac:dyDescent="0.3">
      <c r="A130" s="196"/>
      <c r="B130" s="197"/>
      <c r="C130" s="190"/>
      <c r="D130" s="3" t="s">
        <v>9</v>
      </c>
      <c r="E130" s="3" t="s">
        <v>10</v>
      </c>
      <c r="F130" s="40" t="s">
        <v>11</v>
      </c>
      <c r="G130" s="40" t="s">
        <v>12</v>
      </c>
      <c r="H130" s="41"/>
    </row>
    <row r="131" spans="1:8" x14ac:dyDescent="0.25">
      <c r="A131" s="42"/>
      <c r="B131" s="43" t="s">
        <v>13</v>
      </c>
      <c r="C131" s="44"/>
      <c r="D131" s="168"/>
      <c r="E131" s="168"/>
      <c r="F131" s="53"/>
      <c r="G131" s="53"/>
      <c r="H131" s="35"/>
    </row>
    <row r="132" spans="1:8" x14ac:dyDescent="0.25">
      <c r="A132" s="200" t="s">
        <v>128</v>
      </c>
      <c r="B132" s="201"/>
      <c r="C132" s="6" t="s">
        <v>15</v>
      </c>
      <c r="D132" s="22">
        <v>6.15</v>
      </c>
      <c r="E132" s="22">
        <v>5.92</v>
      </c>
      <c r="F132" s="6">
        <v>14.4</v>
      </c>
      <c r="G132" s="6">
        <v>135</v>
      </c>
      <c r="H132" s="26" t="s">
        <v>129</v>
      </c>
    </row>
    <row r="133" spans="1:8" ht="31.5" x14ac:dyDescent="0.25">
      <c r="A133" s="55" t="s">
        <v>61</v>
      </c>
      <c r="B133" s="56"/>
      <c r="C133" s="166">
        <v>160</v>
      </c>
      <c r="D133" s="59">
        <v>2.15</v>
      </c>
      <c r="E133" s="58">
        <v>2.29</v>
      </c>
      <c r="F133" s="58">
        <v>12.09</v>
      </c>
      <c r="G133" s="59">
        <v>65.16</v>
      </c>
      <c r="H133" s="60" t="s">
        <v>62</v>
      </c>
    </row>
    <row r="134" spans="1:8" ht="16.5" thickBot="1" x14ac:dyDescent="0.3">
      <c r="A134" s="213" t="s">
        <v>23</v>
      </c>
      <c r="B134" s="214"/>
      <c r="C134" s="19" t="s">
        <v>24</v>
      </c>
      <c r="D134" s="22">
        <v>1.9</v>
      </c>
      <c r="E134" s="6">
        <v>4.4000000000000004</v>
      </c>
      <c r="F134" s="20">
        <v>13</v>
      </c>
      <c r="G134" s="6">
        <v>99</v>
      </c>
      <c r="H134" s="26" t="s">
        <v>25</v>
      </c>
    </row>
    <row r="135" spans="1:8" ht="16.5" thickBot="1" x14ac:dyDescent="0.3">
      <c r="A135" s="50" t="s">
        <v>26</v>
      </c>
      <c r="B135" s="51"/>
      <c r="C135" s="52">
        <v>343</v>
      </c>
      <c r="D135" s="3">
        <f>SUM(D131:D134)</f>
        <v>10.200000000000001</v>
      </c>
      <c r="E135" s="3">
        <f>SUM(E131:E134)</f>
        <v>12.610000000000001</v>
      </c>
      <c r="F135" s="3">
        <f>SUM(F131:F134)</f>
        <v>39.49</v>
      </c>
      <c r="G135" s="3">
        <f>SUM(G131:G134)</f>
        <v>299.15999999999997</v>
      </c>
      <c r="H135" s="41"/>
    </row>
    <row r="136" spans="1:8" x14ac:dyDescent="0.25">
      <c r="A136" s="101" t="s">
        <v>27</v>
      </c>
      <c r="B136" s="84"/>
      <c r="C136" s="6">
        <v>125</v>
      </c>
      <c r="D136" s="7">
        <v>0.9</v>
      </c>
      <c r="E136" s="8">
        <v>0.9</v>
      </c>
      <c r="F136" s="177">
        <v>22</v>
      </c>
      <c r="G136" s="8">
        <v>91</v>
      </c>
      <c r="H136" s="26" t="s">
        <v>130</v>
      </c>
    </row>
    <row r="137" spans="1:8" ht="16.5" thickBot="1" x14ac:dyDescent="0.3">
      <c r="A137" s="46"/>
      <c r="C137" s="6"/>
      <c r="D137" s="7"/>
      <c r="E137" s="8"/>
      <c r="G137" s="8"/>
      <c r="H137" s="26"/>
    </row>
    <row r="138" spans="1:8" ht="16.5" thickBot="1" x14ac:dyDescent="0.3">
      <c r="A138" s="50" t="s">
        <v>26</v>
      </c>
      <c r="B138" s="51"/>
      <c r="C138" s="52">
        <v>125</v>
      </c>
      <c r="D138" s="3">
        <f>SUM(D136)</f>
        <v>0.9</v>
      </c>
      <c r="E138" s="3">
        <f>SUM(E136)</f>
        <v>0.9</v>
      </c>
      <c r="F138" s="3">
        <f>SUM(F136)</f>
        <v>22</v>
      </c>
      <c r="G138" s="3">
        <f>SUM(G136)</f>
        <v>91</v>
      </c>
      <c r="H138" s="41"/>
    </row>
    <row r="139" spans="1:8" ht="16.5" thickBot="1" x14ac:dyDescent="0.3">
      <c r="A139" s="42"/>
      <c r="B139" s="43"/>
      <c r="C139" s="44">
        <v>468</v>
      </c>
      <c r="D139" s="169">
        <f>D135+D138</f>
        <v>11.100000000000001</v>
      </c>
      <c r="E139" s="169">
        <f>E135+E138</f>
        <v>13.510000000000002</v>
      </c>
      <c r="F139" s="169">
        <f>F135+F138</f>
        <v>61.49</v>
      </c>
      <c r="G139" s="169">
        <f>G135+G138</f>
        <v>390.15999999999997</v>
      </c>
      <c r="H139" s="35"/>
    </row>
    <row r="140" spans="1:8" x14ac:dyDescent="0.25">
      <c r="A140" s="42"/>
      <c r="B140" s="43" t="s">
        <v>29</v>
      </c>
      <c r="C140" s="73"/>
      <c r="D140" s="169"/>
      <c r="E140" s="53"/>
      <c r="F140" s="169"/>
      <c r="G140" s="53"/>
      <c r="H140" s="35"/>
    </row>
    <row r="141" spans="1:8" s="10" customFormat="1" x14ac:dyDescent="0.25">
      <c r="A141" s="198" t="s">
        <v>287</v>
      </c>
      <c r="B141" s="215"/>
      <c r="C141" s="6">
        <v>30</v>
      </c>
      <c r="D141" s="177">
        <v>0.3</v>
      </c>
      <c r="E141" s="8">
        <v>2</v>
      </c>
      <c r="F141" s="177">
        <v>1.2</v>
      </c>
      <c r="G141" s="7">
        <v>24</v>
      </c>
      <c r="H141" s="26" t="s">
        <v>288</v>
      </c>
    </row>
    <row r="142" spans="1:8" s="1" customFormat="1" ht="36.75" customHeight="1" x14ac:dyDescent="0.25">
      <c r="A142" s="198" t="s">
        <v>278</v>
      </c>
      <c r="B142" s="199"/>
      <c r="C142" s="102" t="s">
        <v>70</v>
      </c>
      <c r="D142" s="58">
        <v>3.45</v>
      </c>
      <c r="E142" s="58">
        <v>3.15</v>
      </c>
      <c r="F142" s="57">
        <v>16.5</v>
      </c>
      <c r="G142" s="58">
        <v>108</v>
      </c>
      <c r="H142" s="60" t="s">
        <v>120</v>
      </c>
    </row>
    <row r="143" spans="1:8" x14ac:dyDescent="0.25">
      <c r="A143" s="47" t="s">
        <v>132</v>
      </c>
      <c r="B143" s="48"/>
      <c r="C143" s="179">
        <v>130</v>
      </c>
      <c r="D143" s="16">
        <v>10</v>
      </c>
      <c r="E143" s="179">
        <v>11.5</v>
      </c>
      <c r="F143" s="16">
        <v>32</v>
      </c>
      <c r="G143" s="103">
        <v>272</v>
      </c>
      <c r="H143" s="104" t="s">
        <v>133</v>
      </c>
    </row>
    <row r="144" spans="1:8" s="183" customFormat="1" x14ac:dyDescent="0.25">
      <c r="A144" s="46" t="s">
        <v>366</v>
      </c>
      <c r="B144" s="5"/>
      <c r="C144" s="6">
        <v>150</v>
      </c>
      <c r="D144" s="8">
        <v>0.22</v>
      </c>
      <c r="E144" s="45">
        <v>0.08</v>
      </c>
      <c r="F144" s="177">
        <v>12.5</v>
      </c>
      <c r="G144" s="8">
        <v>51.6</v>
      </c>
      <c r="H144" s="26" t="s">
        <v>367</v>
      </c>
    </row>
    <row r="145" spans="1:8" ht="16.5" thickBot="1" x14ac:dyDescent="0.3">
      <c r="A145" s="46" t="s">
        <v>43</v>
      </c>
      <c r="C145" s="6">
        <v>30</v>
      </c>
      <c r="D145" s="6">
        <v>1.5</v>
      </c>
      <c r="E145" s="20">
        <v>0.3</v>
      </c>
      <c r="F145" s="6">
        <v>14.3</v>
      </c>
      <c r="G145" s="20">
        <v>66</v>
      </c>
      <c r="H145" s="26"/>
    </row>
    <row r="146" spans="1:8" ht="16.5" thickBot="1" x14ac:dyDescent="0.3">
      <c r="A146" s="50" t="s">
        <v>26</v>
      </c>
      <c r="B146" s="51"/>
      <c r="C146" s="52">
        <v>505</v>
      </c>
      <c r="D146" s="3">
        <f t="shared" ref="D146:F146" si="0">SUM(D141:D145)</f>
        <v>15.47</v>
      </c>
      <c r="E146" s="3">
        <f>SUM(E141:E145)</f>
        <v>17.029999999999998</v>
      </c>
      <c r="F146" s="3">
        <f t="shared" si="0"/>
        <v>76.5</v>
      </c>
      <c r="G146" s="3">
        <f>SUM(G141:G145)</f>
        <v>521.6</v>
      </c>
      <c r="H146" s="41"/>
    </row>
    <row r="147" spans="1:8" x14ac:dyDescent="0.25">
      <c r="A147" s="42"/>
      <c r="B147" s="43" t="s">
        <v>44</v>
      </c>
      <c r="C147" s="73"/>
      <c r="D147" s="168"/>
      <c r="E147" s="53"/>
      <c r="F147" s="169"/>
      <c r="G147" s="53"/>
      <c r="H147" s="35"/>
    </row>
    <row r="148" spans="1:8" x14ac:dyDescent="0.25">
      <c r="A148" s="47" t="s">
        <v>76</v>
      </c>
      <c r="B148" s="15"/>
      <c r="C148" s="16">
        <v>10</v>
      </c>
      <c r="D148" s="18">
        <v>1.5</v>
      </c>
      <c r="E148" s="18">
        <v>2</v>
      </c>
      <c r="F148" s="18">
        <v>31</v>
      </c>
      <c r="G148" s="162">
        <v>133.5</v>
      </c>
      <c r="H148" s="86"/>
    </row>
    <row r="149" spans="1:8" x14ac:dyDescent="0.25">
      <c r="A149" s="47" t="s">
        <v>134</v>
      </c>
      <c r="B149" s="15"/>
      <c r="C149" s="16"/>
      <c r="D149" s="18"/>
      <c r="E149" s="18"/>
      <c r="F149" s="18"/>
      <c r="G149" s="162"/>
      <c r="H149" s="86"/>
    </row>
    <row r="150" spans="1:8" x14ac:dyDescent="0.25">
      <c r="A150" s="46" t="s">
        <v>135</v>
      </c>
      <c r="C150" s="6">
        <v>100</v>
      </c>
      <c r="D150" s="6">
        <v>3.36</v>
      </c>
      <c r="E150" s="6">
        <v>2.5</v>
      </c>
      <c r="F150" s="20">
        <v>4.5999999999999996</v>
      </c>
      <c r="G150" s="6">
        <v>61.8</v>
      </c>
      <c r="H150" s="26" t="s">
        <v>50</v>
      </c>
    </row>
    <row r="151" spans="1:8" x14ac:dyDescent="0.25">
      <c r="A151" s="46" t="s">
        <v>136</v>
      </c>
      <c r="C151" s="6" t="s">
        <v>137</v>
      </c>
      <c r="D151" s="177">
        <v>4.97</v>
      </c>
      <c r="E151" s="8">
        <v>7.86</v>
      </c>
      <c r="F151" s="177">
        <v>19.989999999999998</v>
      </c>
      <c r="G151" s="7">
        <v>147</v>
      </c>
      <c r="H151" s="26" t="s">
        <v>138</v>
      </c>
    </row>
    <row r="152" spans="1:8" x14ac:dyDescent="0.25">
      <c r="A152" s="46" t="s">
        <v>84</v>
      </c>
      <c r="B152" s="75"/>
      <c r="C152" s="87" t="s">
        <v>85</v>
      </c>
      <c r="D152" s="7">
        <v>0.09</v>
      </c>
      <c r="E152" s="8">
        <v>0.01</v>
      </c>
      <c r="F152" s="177">
        <v>8.5</v>
      </c>
      <c r="G152" s="7">
        <v>34.5</v>
      </c>
      <c r="H152" s="26" t="s">
        <v>86</v>
      </c>
    </row>
    <row r="153" spans="1:8" ht="16.5" thickBot="1" x14ac:dyDescent="0.3">
      <c r="A153" s="46" t="s">
        <v>37</v>
      </c>
      <c r="C153" s="6">
        <v>20</v>
      </c>
      <c r="D153" s="23">
        <v>1.6</v>
      </c>
      <c r="E153" s="24">
        <v>0.2</v>
      </c>
      <c r="F153" s="62">
        <v>9.8000000000000007</v>
      </c>
      <c r="G153" s="63">
        <v>47</v>
      </c>
      <c r="H153" s="26"/>
    </row>
    <row r="154" spans="1:8" ht="16.5" thickBot="1" x14ac:dyDescent="0.3">
      <c r="A154" s="64" t="s">
        <v>26</v>
      </c>
      <c r="B154" s="65"/>
      <c r="C154" s="80">
        <v>398</v>
      </c>
      <c r="D154" s="67">
        <f>SUM(D148:D153)</f>
        <v>11.519999999999998</v>
      </c>
      <c r="E154" s="67">
        <f>SUM(E148:E153)</f>
        <v>12.569999999999999</v>
      </c>
      <c r="F154" s="67">
        <f>SUM(F148:F153)</f>
        <v>73.89</v>
      </c>
      <c r="G154" s="67">
        <f>SUM(G148:G153)</f>
        <v>423.8</v>
      </c>
      <c r="H154" s="41"/>
    </row>
    <row r="155" spans="1:8" ht="16.5" thickBot="1" x14ac:dyDescent="0.3">
      <c r="A155" s="64" t="s">
        <v>57</v>
      </c>
      <c r="B155" s="65"/>
      <c r="C155" s="80">
        <f>C135+C138+C146+C154</f>
        <v>1371</v>
      </c>
      <c r="D155" s="66">
        <f>D135+D138+D146+D154</f>
        <v>38.089999999999996</v>
      </c>
      <c r="E155" s="66">
        <f>E135+E138+E146+E154</f>
        <v>43.11</v>
      </c>
      <c r="F155" s="66">
        <f>F135+F138+F146+F154</f>
        <v>211.88</v>
      </c>
      <c r="G155" s="66">
        <f>G135+G138+G146+G154</f>
        <v>1335.56</v>
      </c>
      <c r="H155" s="41"/>
    </row>
    <row r="156" spans="1:8" x14ac:dyDescent="0.25">
      <c r="A156" s="30"/>
      <c r="B156" s="15"/>
      <c r="C156" s="105"/>
      <c r="D156" s="106"/>
      <c r="E156" s="162"/>
      <c r="F156" s="162"/>
      <c r="G156" s="162"/>
      <c r="H156" s="100"/>
    </row>
    <row r="157" spans="1:8" x14ac:dyDescent="0.25">
      <c r="B157" s="207" t="s">
        <v>139</v>
      </c>
      <c r="C157" s="207"/>
      <c r="D157" s="207"/>
      <c r="E157" s="207"/>
      <c r="F157" s="207"/>
      <c r="H157" s="176"/>
    </row>
    <row r="158" spans="1:8" ht="16.5" thickBot="1" x14ac:dyDescent="0.3">
      <c r="A158" s="27" t="s">
        <v>140</v>
      </c>
      <c r="B158" s="34"/>
      <c r="C158" s="34"/>
      <c r="H158" s="176"/>
    </row>
    <row r="159" spans="1:8" ht="31.5" x14ac:dyDescent="0.25">
      <c r="A159" s="186" t="s">
        <v>2</v>
      </c>
      <c r="B159" s="187"/>
      <c r="C159" s="188" t="s">
        <v>3</v>
      </c>
      <c r="D159" s="191" t="s">
        <v>4</v>
      </c>
      <c r="E159" s="192"/>
      <c r="F159" s="193"/>
      <c r="G159" s="168" t="s">
        <v>5</v>
      </c>
      <c r="H159" s="35" t="s">
        <v>6</v>
      </c>
    </row>
    <row r="160" spans="1:8" ht="16.5" thickBot="1" x14ac:dyDescent="0.3">
      <c r="A160" s="194" t="s">
        <v>7</v>
      </c>
      <c r="B160" s="195"/>
      <c r="C160" s="189"/>
      <c r="D160" s="36"/>
      <c r="E160" s="37"/>
      <c r="F160" s="38"/>
      <c r="G160" s="39" t="s">
        <v>8</v>
      </c>
      <c r="H160" s="26"/>
    </row>
    <row r="161" spans="1:8" ht="16.5" thickBot="1" x14ac:dyDescent="0.3">
      <c r="A161" s="196"/>
      <c r="B161" s="197"/>
      <c r="C161" s="190"/>
      <c r="D161" s="3" t="s">
        <v>9</v>
      </c>
      <c r="E161" s="3" t="s">
        <v>10</v>
      </c>
      <c r="F161" s="40" t="s">
        <v>11</v>
      </c>
      <c r="G161" s="40" t="s">
        <v>12</v>
      </c>
      <c r="H161" s="41"/>
    </row>
    <row r="162" spans="1:8" x14ac:dyDescent="0.25">
      <c r="A162" s="46"/>
      <c r="B162" s="5" t="s">
        <v>13</v>
      </c>
      <c r="C162" s="6"/>
      <c r="D162" s="7"/>
      <c r="E162" s="8"/>
      <c r="F162" s="45"/>
      <c r="G162" s="7"/>
      <c r="H162" s="26"/>
    </row>
    <row r="163" spans="1:8" x14ac:dyDescent="0.25">
      <c r="A163" s="200" t="s">
        <v>88</v>
      </c>
      <c r="B163" s="201"/>
      <c r="C163" s="6" t="s">
        <v>15</v>
      </c>
      <c r="D163" s="8">
        <v>5</v>
      </c>
      <c r="E163" s="8">
        <v>5.63</v>
      </c>
      <c r="F163" s="8">
        <v>16.5</v>
      </c>
      <c r="G163" s="8">
        <v>136</v>
      </c>
      <c r="H163" s="26" t="s">
        <v>89</v>
      </c>
    </row>
    <row r="164" spans="1:8" ht="23.25" customHeight="1" x14ac:dyDescent="0.25">
      <c r="A164" s="47" t="s">
        <v>90</v>
      </c>
      <c r="B164" s="15"/>
      <c r="C164" s="16" t="s">
        <v>21</v>
      </c>
      <c r="D164" s="17">
        <v>2.2999999999999998</v>
      </c>
      <c r="E164" s="18">
        <v>2</v>
      </c>
      <c r="F164" s="162">
        <v>11.9</v>
      </c>
      <c r="G164" s="18">
        <v>74.8</v>
      </c>
      <c r="H164" s="26" t="s">
        <v>91</v>
      </c>
    </row>
    <row r="165" spans="1:8" ht="24" customHeight="1" thickBot="1" x14ac:dyDescent="0.3">
      <c r="A165" s="46" t="s">
        <v>64</v>
      </c>
      <c r="C165" s="19" t="s">
        <v>65</v>
      </c>
      <c r="D165" s="7">
        <v>3.5</v>
      </c>
      <c r="E165" s="8">
        <v>5.95</v>
      </c>
      <c r="F165" s="177">
        <v>12.9</v>
      </c>
      <c r="G165" s="7">
        <v>119.6</v>
      </c>
      <c r="H165" s="26" t="s">
        <v>66</v>
      </c>
    </row>
    <row r="166" spans="1:8" ht="21.75" customHeight="1" thickBot="1" x14ac:dyDescent="0.3">
      <c r="A166" s="50" t="s">
        <v>26</v>
      </c>
      <c r="B166" s="51"/>
      <c r="C166" s="52">
        <v>350</v>
      </c>
      <c r="D166" s="3">
        <f>SUM(D162:D165)</f>
        <v>10.8</v>
      </c>
      <c r="E166" s="3">
        <f>SUM(E162:E165)</f>
        <v>13.58</v>
      </c>
      <c r="F166" s="3">
        <f>SUM(F162:F165)</f>
        <v>41.3</v>
      </c>
      <c r="G166" s="3">
        <f>SUM(G162:G165)</f>
        <v>330.4</v>
      </c>
      <c r="H166" s="41"/>
    </row>
    <row r="167" spans="1:8" ht="24" customHeight="1" thickBot="1" x14ac:dyDescent="0.3">
      <c r="A167" s="46" t="s">
        <v>68</v>
      </c>
      <c r="C167" s="6">
        <v>85</v>
      </c>
      <c r="D167" s="7">
        <v>0.34</v>
      </c>
      <c r="E167" s="8">
        <v>0.34</v>
      </c>
      <c r="F167" s="177">
        <v>10.199999999999999</v>
      </c>
      <c r="G167" s="8">
        <v>45</v>
      </c>
      <c r="H167" s="26" t="s">
        <v>141</v>
      </c>
    </row>
    <row r="168" spans="1:8" ht="16.5" thickBot="1" x14ac:dyDescent="0.3">
      <c r="A168" s="50" t="s">
        <v>26</v>
      </c>
      <c r="B168" s="51"/>
      <c r="C168" s="52">
        <f>SUM(C167:C167)</f>
        <v>85</v>
      </c>
      <c r="D168" s="3">
        <f>SUM(D167)</f>
        <v>0.34</v>
      </c>
      <c r="E168" s="3">
        <f>SUM(E167)</f>
        <v>0.34</v>
      </c>
      <c r="F168" s="3">
        <f>SUM(F167)</f>
        <v>10.199999999999999</v>
      </c>
      <c r="G168" s="3">
        <f>SUM(G167)</f>
        <v>45</v>
      </c>
      <c r="H168" s="41"/>
    </row>
    <row r="169" spans="1:8" ht="16.5" thickBot="1" x14ac:dyDescent="0.3">
      <c r="A169" s="42"/>
      <c r="B169" s="43"/>
      <c r="C169" s="44">
        <v>435</v>
      </c>
      <c r="D169" s="168">
        <f>D166+D168</f>
        <v>11.14</v>
      </c>
      <c r="E169" s="168">
        <v>12.3</v>
      </c>
      <c r="F169" s="168">
        <f>F166+F168</f>
        <v>51.5</v>
      </c>
      <c r="G169" s="168">
        <v>365</v>
      </c>
      <c r="H169" s="26"/>
    </row>
    <row r="170" spans="1:8" x14ac:dyDescent="0.25">
      <c r="A170" s="42"/>
      <c r="B170" s="43" t="s">
        <v>29</v>
      </c>
      <c r="C170" s="73"/>
      <c r="D170" s="168"/>
      <c r="E170" s="168"/>
      <c r="F170" s="53"/>
      <c r="G170" s="169"/>
      <c r="H170" s="35"/>
    </row>
    <row r="171" spans="1:8" x14ac:dyDescent="0.25">
      <c r="A171" s="54" t="s">
        <v>272</v>
      </c>
      <c r="C171" s="6">
        <v>30</v>
      </c>
      <c r="D171" s="177">
        <v>0.24</v>
      </c>
      <c r="E171" s="8">
        <v>0.03</v>
      </c>
      <c r="F171" s="177">
        <v>0.6</v>
      </c>
      <c r="G171" s="7">
        <v>3.6</v>
      </c>
      <c r="H171" s="9" t="s">
        <v>273</v>
      </c>
    </row>
    <row r="172" spans="1:8" x14ac:dyDescent="0.25">
      <c r="A172" s="211" t="s">
        <v>142</v>
      </c>
      <c r="B172" s="212"/>
      <c r="C172" s="19" t="s">
        <v>70</v>
      </c>
      <c r="D172" s="6">
        <v>2.67</v>
      </c>
      <c r="E172" s="20">
        <v>3.38</v>
      </c>
      <c r="F172" s="6">
        <v>17.7</v>
      </c>
      <c r="G172" s="20">
        <v>112</v>
      </c>
      <c r="H172" s="26" t="s">
        <v>143</v>
      </c>
    </row>
    <row r="173" spans="1:8" x14ac:dyDescent="0.25">
      <c r="A173" s="200" t="s">
        <v>144</v>
      </c>
      <c r="B173" s="201"/>
      <c r="C173" s="74">
        <v>50</v>
      </c>
      <c r="D173" s="7">
        <v>6.4</v>
      </c>
      <c r="E173" s="8">
        <v>8.5</v>
      </c>
      <c r="F173" s="177">
        <v>5.2</v>
      </c>
      <c r="G173" s="7">
        <v>123</v>
      </c>
      <c r="H173" s="9" t="s">
        <v>145</v>
      </c>
    </row>
    <row r="174" spans="1:8" x14ac:dyDescent="0.25">
      <c r="A174" s="46" t="s">
        <v>146</v>
      </c>
      <c r="C174" s="19" t="s">
        <v>97</v>
      </c>
      <c r="D174" s="177">
        <v>4.0999999999999996</v>
      </c>
      <c r="E174" s="8">
        <v>3</v>
      </c>
      <c r="F174" s="177">
        <v>25</v>
      </c>
      <c r="G174" s="7">
        <v>143.4</v>
      </c>
      <c r="H174" s="26" t="s">
        <v>98</v>
      </c>
    </row>
    <row r="175" spans="1:8" x14ac:dyDescent="0.25">
      <c r="A175" s="46" t="s">
        <v>41</v>
      </c>
      <c r="C175" s="6">
        <v>150</v>
      </c>
      <c r="D175" s="7"/>
      <c r="E175" s="8"/>
      <c r="F175" s="177">
        <v>8.34</v>
      </c>
      <c r="G175" s="7">
        <v>33.340000000000003</v>
      </c>
      <c r="H175" s="26" t="s">
        <v>42</v>
      </c>
    </row>
    <row r="176" spans="1:8" ht="16.5" thickBot="1" x14ac:dyDescent="0.3">
      <c r="A176" s="46" t="s">
        <v>43</v>
      </c>
      <c r="C176" s="6">
        <v>30</v>
      </c>
      <c r="D176" s="6">
        <v>1.5</v>
      </c>
      <c r="E176" s="20">
        <v>0.3</v>
      </c>
      <c r="F176" s="6">
        <v>14.3</v>
      </c>
      <c r="G176" s="20">
        <v>66</v>
      </c>
      <c r="H176" s="26"/>
    </row>
    <row r="177" spans="1:8" ht="16.5" thickBot="1" x14ac:dyDescent="0.3">
      <c r="A177" s="50" t="s">
        <v>26</v>
      </c>
      <c r="B177" s="51"/>
      <c r="C177" s="107" t="s">
        <v>147</v>
      </c>
      <c r="D177" s="40">
        <f>SUM(D171:D176)</f>
        <v>14.91</v>
      </c>
      <c r="E177" s="40">
        <f>SUM(E171:E176)</f>
        <v>15.21</v>
      </c>
      <c r="F177" s="40">
        <f>SUM(F171:F176)</f>
        <v>71.14</v>
      </c>
      <c r="G177" s="40">
        <f>SUM(G171:G176)</f>
        <v>481.34000000000003</v>
      </c>
      <c r="H177" s="41"/>
    </row>
    <row r="178" spans="1:8" x14ac:dyDescent="0.25">
      <c r="A178" s="46"/>
      <c r="B178" s="84" t="s">
        <v>44</v>
      </c>
      <c r="C178" s="73"/>
      <c r="D178" s="8"/>
      <c r="E178" s="8"/>
      <c r="F178" s="8"/>
      <c r="G178" s="7"/>
      <c r="H178" s="26"/>
    </row>
    <row r="179" spans="1:8" ht="31.5" x14ac:dyDescent="0.25">
      <c r="A179" s="55" t="s">
        <v>148</v>
      </c>
      <c r="B179" s="71"/>
      <c r="C179" s="72">
        <v>40</v>
      </c>
      <c r="D179" s="94">
        <v>3.04</v>
      </c>
      <c r="E179" s="94">
        <v>3.84</v>
      </c>
      <c r="F179" s="166">
        <v>17.84</v>
      </c>
      <c r="G179" s="94">
        <v>118.4</v>
      </c>
      <c r="H179" s="60" t="s">
        <v>149</v>
      </c>
    </row>
    <row r="180" spans="1:8" x14ac:dyDescent="0.25">
      <c r="A180" s="47" t="s">
        <v>102</v>
      </c>
      <c r="B180" s="48"/>
      <c r="C180" s="49">
        <v>100</v>
      </c>
      <c r="D180" s="18">
        <v>3</v>
      </c>
      <c r="E180" s="18">
        <v>2.5</v>
      </c>
      <c r="F180" s="18">
        <v>4.2</v>
      </c>
      <c r="G180" s="18">
        <v>55.6</v>
      </c>
      <c r="H180" s="26" t="s">
        <v>50</v>
      </c>
    </row>
    <row r="181" spans="1:8" ht="31.5" x14ac:dyDescent="0.25">
      <c r="A181" s="55" t="s">
        <v>150</v>
      </c>
      <c r="B181" s="71"/>
      <c r="C181" s="95" t="s">
        <v>97</v>
      </c>
      <c r="D181" s="57">
        <v>5.5</v>
      </c>
      <c r="E181" s="58">
        <v>7.5</v>
      </c>
      <c r="F181" s="57">
        <v>24</v>
      </c>
      <c r="G181" s="58">
        <v>185</v>
      </c>
      <c r="H181" s="60" t="s">
        <v>151</v>
      </c>
    </row>
    <row r="182" spans="1:8" x14ac:dyDescent="0.25">
      <c r="A182" s="46" t="s">
        <v>55</v>
      </c>
      <c r="B182" s="75"/>
      <c r="C182" s="74">
        <v>150</v>
      </c>
      <c r="D182" s="7">
        <v>0.5</v>
      </c>
      <c r="E182" s="8">
        <v>2.5000000000000001E-2</v>
      </c>
      <c r="F182" s="177">
        <v>12.5</v>
      </c>
      <c r="G182" s="8">
        <v>52.1</v>
      </c>
      <c r="H182" s="26" t="s">
        <v>56</v>
      </c>
    </row>
    <row r="183" spans="1:8" ht="16.5" thickBot="1" x14ac:dyDescent="0.3">
      <c r="A183" s="46" t="s">
        <v>37</v>
      </c>
      <c r="B183" s="108"/>
      <c r="C183" s="74">
        <v>20</v>
      </c>
      <c r="D183" s="23">
        <v>1.6</v>
      </c>
      <c r="E183" s="24">
        <v>0.2</v>
      </c>
      <c r="F183" s="62">
        <v>9.8000000000000007</v>
      </c>
      <c r="G183" s="63">
        <v>47</v>
      </c>
      <c r="H183" s="26"/>
    </row>
    <row r="184" spans="1:8" ht="16.5" thickBot="1" x14ac:dyDescent="0.3">
      <c r="A184" s="50" t="s">
        <v>26</v>
      </c>
      <c r="B184" s="51"/>
      <c r="C184" s="52">
        <v>420</v>
      </c>
      <c r="D184" s="40">
        <f>SUM(D179:D183)</f>
        <v>13.639999999999999</v>
      </c>
      <c r="E184" s="40">
        <f>SUM(E179:E183)</f>
        <v>14.065</v>
      </c>
      <c r="F184" s="3">
        <f>SUM(F179:F183)</f>
        <v>68.34</v>
      </c>
      <c r="G184" s="81">
        <f>SUM(G179:G183)</f>
        <v>458.1</v>
      </c>
      <c r="H184" s="41"/>
    </row>
    <row r="185" spans="1:8" ht="16.5" thickBot="1" x14ac:dyDescent="0.3">
      <c r="A185" s="50" t="s">
        <v>57</v>
      </c>
      <c r="B185" s="51"/>
      <c r="C185" s="52">
        <f>C166+C177+C184</f>
        <v>1305</v>
      </c>
      <c r="D185" s="69">
        <f>D166+D168+D177+D184</f>
        <v>39.69</v>
      </c>
      <c r="E185" s="3">
        <f>E166+E168+E177+E184</f>
        <v>43.195</v>
      </c>
      <c r="F185" s="3">
        <f>F166+F168+F177+F184</f>
        <v>190.98000000000002</v>
      </c>
      <c r="G185" s="81">
        <f>G166+G168+G177+G184</f>
        <v>1314.8400000000001</v>
      </c>
      <c r="H185" s="41"/>
    </row>
    <row r="186" spans="1:8" x14ac:dyDescent="0.25">
      <c r="C186" s="109"/>
      <c r="H186" s="100"/>
    </row>
    <row r="187" spans="1:8" ht="16.5" thickBot="1" x14ac:dyDescent="0.3">
      <c r="A187" s="27" t="s">
        <v>152</v>
      </c>
      <c r="C187" s="34"/>
      <c r="H187" s="82"/>
    </row>
    <row r="188" spans="1:8" ht="31.5" x14ac:dyDescent="0.25">
      <c r="A188" s="186" t="s">
        <v>2</v>
      </c>
      <c r="B188" s="187"/>
      <c r="C188" s="188" t="s">
        <v>3</v>
      </c>
      <c r="D188" s="191" t="s">
        <v>4</v>
      </c>
      <c r="E188" s="192"/>
      <c r="F188" s="193"/>
      <c r="G188" s="168" t="s">
        <v>5</v>
      </c>
      <c r="H188" s="35" t="s">
        <v>6</v>
      </c>
    </row>
    <row r="189" spans="1:8" ht="16.5" thickBot="1" x14ac:dyDescent="0.3">
      <c r="A189" s="194" t="s">
        <v>7</v>
      </c>
      <c r="B189" s="195"/>
      <c r="C189" s="189"/>
      <c r="D189" s="36"/>
      <c r="E189" s="37"/>
      <c r="F189" s="38"/>
      <c r="G189" s="39" t="s">
        <v>8</v>
      </c>
      <c r="H189" s="26"/>
    </row>
    <row r="190" spans="1:8" ht="16.5" thickBot="1" x14ac:dyDescent="0.3">
      <c r="A190" s="196"/>
      <c r="B190" s="197"/>
      <c r="C190" s="190"/>
      <c r="D190" s="3" t="s">
        <v>9</v>
      </c>
      <c r="E190" s="3" t="s">
        <v>10</v>
      </c>
      <c r="F190" s="40" t="s">
        <v>11</v>
      </c>
      <c r="G190" s="40" t="s">
        <v>12</v>
      </c>
      <c r="H190" s="41"/>
    </row>
    <row r="191" spans="1:8" x14ac:dyDescent="0.25">
      <c r="A191" s="42"/>
      <c r="B191" s="43" t="s">
        <v>13</v>
      </c>
      <c r="C191" s="6"/>
      <c r="D191" s="168"/>
      <c r="E191" s="53"/>
      <c r="F191" s="169"/>
      <c r="G191" s="53"/>
      <c r="H191" s="35"/>
    </row>
    <row r="192" spans="1:8" x14ac:dyDescent="0.25">
      <c r="A192" s="200" t="s">
        <v>153</v>
      </c>
      <c r="B192" s="201"/>
      <c r="C192" s="6" t="s">
        <v>15</v>
      </c>
      <c r="D192" s="7">
        <v>7.16</v>
      </c>
      <c r="E192" s="7">
        <v>6.63</v>
      </c>
      <c r="F192" s="8">
        <v>15.15</v>
      </c>
      <c r="G192" s="7">
        <v>149</v>
      </c>
      <c r="H192" s="26" t="s">
        <v>113</v>
      </c>
    </row>
    <row r="193" spans="1:8" ht="31.5" x14ac:dyDescent="0.25">
      <c r="A193" s="202" t="s">
        <v>114</v>
      </c>
      <c r="B193" s="199"/>
      <c r="C193" s="166" t="s">
        <v>115</v>
      </c>
      <c r="D193" s="94">
        <v>1.1599999999999999</v>
      </c>
      <c r="E193" s="166">
        <v>1.28</v>
      </c>
      <c r="F193" s="166">
        <v>11.4</v>
      </c>
      <c r="G193" s="166">
        <v>62</v>
      </c>
      <c r="H193" s="60" t="s">
        <v>116</v>
      </c>
    </row>
    <row r="194" spans="1:8" ht="16.5" thickBot="1" x14ac:dyDescent="0.3">
      <c r="A194" s="213" t="s">
        <v>23</v>
      </c>
      <c r="B194" s="214"/>
      <c r="C194" s="19" t="s">
        <v>24</v>
      </c>
      <c r="D194" s="22">
        <v>1.9</v>
      </c>
      <c r="E194" s="6">
        <v>4.4000000000000004</v>
      </c>
      <c r="F194" s="20">
        <v>13</v>
      </c>
      <c r="G194" s="6">
        <v>99</v>
      </c>
      <c r="H194" s="26" t="s">
        <v>25</v>
      </c>
    </row>
    <row r="195" spans="1:8" ht="16.5" thickBot="1" x14ac:dyDescent="0.3">
      <c r="A195" s="50" t="s">
        <v>26</v>
      </c>
      <c r="B195" s="51"/>
      <c r="C195" s="52">
        <v>355</v>
      </c>
      <c r="D195" s="40">
        <f>SUM(D191:D194)</f>
        <v>10.220000000000001</v>
      </c>
      <c r="E195" s="40">
        <f>SUM(E191:E194)</f>
        <v>12.31</v>
      </c>
      <c r="F195" s="40">
        <f>SUM(F191:F194)</f>
        <v>39.549999999999997</v>
      </c>
      <c r="G195" s="40">
        <f>SUM(G191:G194)</f>
        <v>310</v>
      </c>
      <c r="H195" s="41"/>
    </row>
    <row r="196" spans="1:8" x14ac:dyDescent="0.25">
      <c r="A196" s="46" t="s">
        <v>27</v>
      </c>
      <c r="C196" s="6">
        <v>125</v>
      </c>
      <c r="D196" s="7">
        <v>0.9</v>
      </c>
      <c r="E196" s="8">
        <v>0.8</v>
      </c>
      <c r="F196" s="177">
        <v>22</v>
      </c>
      <c r="G196" s="8">
        <v>91</v>
      </c>
      <c r="H196" s="26" t="s">
        <v>154</v>
      </c>
    </row>
    <row r="197" spans="1:8" ht="16.5" thickBot="1" x14ac:dyDescent="0.3">
      <c r="A197" s="46"/>
      <c r="C197" s="6"/>
      <c r="D197" s="7"/>
      <c r="E197" s="8"/>
      <c r="G197" s="8"/>
      <c r="H197" s="26"/>
    </row>
    <row r="198" spans="1:8" ht="16.5" thickBot="1" x14ac:dyDescent="0.3">
      <c r="A198" s="50" t="s">
        <v>26</v>
      </c>
      <c r="B198" s="51"/>
      <c r="C198" s="52">
        <v>125</v>
      </c>
      <c r="D198" s="3">
        <f>SUM(D196:D197)</f>
        <v>0.9</v>
      </c>
      <c r="E198" s="3">
        <f>SUM(E196:E197)</f>
        <v>0.8</v>
      </c>
      <c r="F198" s="3">
        <f>SUM(F196:F197)</f>
        <v>22</v>
      </c>
      <c r="G198" s="3">
        <f>SUM(G196:G197)</f>
        <v>91</v>
      </c>
      <c r="H198" s="41"/>
    </row>
    <row r="199" spans="1:8" ht="16.5" thickBot="1" x14ac:dyDescent="0.3">
      <c r="A199" s="42"/>
      <c r="B199" s="43"/>
      <c r="C199" s="44">
        <v>480</v>
      </c>
      <c r="D199" s="169">
        <f>D195+D198</f>
        <v>11.120000000000001</v>
      </c>
      <c r="E199" s="169">
        <f t="shared" ref="E199:G199" si="1">E195+E198</f>
        <v>13.110000000000001</v>
      </c>
      <c r="F199" s="169">
        <f t="shared" si="1"/>
        <v>61.55</v>
      </c>
      <c r="G199" s="169">
        <f t="shared" si="1"/>
        <v>401</v>
      </c>
      <c r="H199" s="35"/>
    </row>
    <row r="200" spans="1:8" x14ac:dyDescent="0.25">
      <c r="A200" s="42"/>
      <c r="B200" s="43" t="s">
        <v>29</v>
      </c>
      <c r="C200" s="73"/>
      <c r="D200" s="169"/>
      <c r="E200" s="53"/>
      <c r="F200" s="169"/>
      <c r="G200" s="53"/>
      <c r="H200" s="35"/>
    </row>
    <row r="201" spans="1:8" s="10" customFormat="1" x14ac:dyDescent="0.25">
      <c r="A201" s="54" t="s">
        <v>359</v>
      </c>
      <c r="B201" s="150"/>
      <c r="C201" s="160">
        <v>30</v>
      </c>
      <c r="D201" s="161">
        <v>0.42</v>
      </c>
      <c r="E201" s="157">
        <v>1.5</v>
      </c>
      <c r="F201" s="161">
        <v>2.7</v>
      </c>
      <c r="G201" s="158">
        <v>26.1</v>
      </c>
      <c r="H201" s="149" t="s">
        <v>360</v>
      </c>
    </row>
    <row r="202" spans="1:8" ht="47.25" customHeight="1" x14ac:dyDescent="0.25">
      <c r="A202" s="202" t="s">
        <v>155</v>
      </c>
      <c r="B202" s="199"/>
      <c r="C202" s="95" t="s">
        <v>156</v>
      </c>
      <c r="D202" s="58">
        <v>2.87</v>
      </c>
      <c r="E202" s="58">
        <v>3.2</v>
      </c>
      <c r="F202" s="57">
        <v>15.49</v>
      </c>
      <c r="G202" s="58">
        <v>102</v>
      </c>
      <c r="H202" s="79" t="s">
        <v>157</v>
      </c>
    </row>
    <row r="203" spans="1:8" x14ac:dyDescent="0.25">
      <c r="A203" s="200" t="s">
        <v>158</v>
      </c>
      <c r="B203" s="201"/>
      <c r="C203" s="49">
        <v>50</v>
      </c>
      <c r="D203" s="17">
        <v>6.14</v>
      </c>
      <c r="E203" s="18">
        <v>7.86</v>
      </c>
      <c r="F203" s="162">
        <v>8.57</v>
      </c>
      <c r="G203" s="17">
        <v>130</v>
      </c>
      <c r="H203" s="9" t="s">
        <v>159</v>
      </c>
    </row>
    <row r="204" spans="1:8" x14ac:dyDescent="0.25">
      <c r="A204" s="47" t="s">
        <v>160</v>
      </c>
      <c r="B204" s="48"/>
      <c r="C204" s="49">
        <v>110</v>
      </c>
      <c r="D204" s="17">
        <v>3.13</v>
      </c>
      <c r="E204" s="18">
        <v>3.76</v>
      </c>
      <c r="F204" s="162">
        <v>13.03</v>
      </c>
      <c r="G204" s="17">
        <v>131.15</v>
      </c>
      <c r="H204" s="9" t="s">
        <v>75</v>
      </c>
    </row>
    <row r="205" spans="1:8" s="183" customFormat="1" x14ac:dyDescent="0.25">
      <c r="A205" s="46" t="s">
        <v>366</v>
      </c>
      <c r="B205" s="5"/>
      <c r="C205" s="6">
        <v>150</v>
      </c>
      <c r="D205" s="8">
        <v>0.22</v>
      </c>
      <c r="E205" s="45">
        <v>0.08</v>
      </c>
      <c r="F205" s="177">
        <v>12.5</v>
      </c>
      <c r="G205" s="8">
        <v>51.6</v>
      </c>
      <c r="H205" s="26" t="s">
        <v>367</v>
      </c>
    </row>
    <row r="206" spans="1:8" ht="16.5" thickBot="1" x14ac:dyDescent="0.3">
      <c r="A206" s="46" t="s">
        <v>43</v>
      </c>
      <c r="C206" s="6">
        <v>30</v>
      </c>
      <c r="D206" s="6">
        <v>1.5</v>
      </c>
      <c r="E206" s="20">
        <v>0.3</v>
      </c>
      <c r="F206" s="6">
        <v>14.3</v>
      </c>
      <c r="G206" s="20">
        <v>66</v>
      </c>
      <c r="H206" s="26"/>
    </row>
    <row r="207" spans="1:8" ht="16.5" thickBot="1" x14ac:dyDescent="0.3">
      <c r="A207" s="50" t="s">
        <v>26</v>
      </c>
      <c r="B207" s="51"/>
      <c r="C207" s="52">
        <v>525</v>
      </c>
      <c r="D207" s="40">
        <f>SUM(D201:D206)</f>
        <v>14.28</v>
      </c>
      <c r="E207" s="40">
        <f>SUM(E201:E206)</f>
        <v>16.7</v>
      </c>
      <c r="F207" s="40">
        <f>SUM(F201:F206)</f>
        <v>66.59</v>
      </c>
      <c r="G207" s="40">
        <f>SUM(G201:G206)</f>
        <v>506.85</v>
      </c>
      <c r="H207" s="41"/>
    </row>
    <row r="208" spans="1:8" x14ac:dyDescent="0.25">
      <c r="A208" s="42"/>
      <c r="B208" s="43" t="s">
        <v>44</v>
      </c>
      <c r="C208" s="73"/>
      <c r="D208" s="53"/>
      <c r="E208" s="53"/>
      <c r="F208" s="53"/>
      <c r="G208" s="53"/>
      <c r="H208" s="35"/>
    </row>
    <row r="209" spans="1:8" x14ac:dyDescent="0.25">
      <c r="A209" s="46" t="s">
        <v>76</v>
      </c>
      <c r="C209" s="6">
        <v>10</v>
      </c>
      <c r="D209" s="18">
        <v>0.8</v>
      </c>
      <c r="E209" s="18">
        <v>2.6</v>
      </c>
      <c r="F209" s="18">
        <v>13.4</v>
      </c>
      <c r="G209" s="110">
        <v>78</v>
      </c>
      <c r="H209" s="26"/>
    </row>
    <row r="210" spans="1:8" x14ac:dyDescent="0.25">
      <c r="A210" s="76" t="s">
        <v>77</v>
      </c>
      <c r="B210" s="75"/>
      <c r="C210" s="6"/>
      <c r="D210" s="8"/>
      <c r="E210" s="45"/>
      <c r="F210" s="45"/>
      <c r="G210" s="45"/>
      <c r="H210" s="26"/>
    </row>
    <row r="211" spans="1:8" x14ac:dyDescent="0.25">
      <c r="A211" s="46" t="s">
        <v>78</v>
      </c>
      <c r="C211" s="6">
        <v>100</v>
      </c>
      <c r="D211" s="177">
        <v>2.2999999999999998</v>
      </c>
      <c r="E211" s="8">
        <v>2.5</v>
      </c>
      <c r="F211" s="177">
        <v>3.6</v>
      </c>
      <c r="G211" s="8">
        <v>46</v>
      </c>
      <c r="H211" s="26" t="s">
        <v>79</v>
      </c>
    </row>
    <row r="212" spans="1:8" x14ac:dyDescent="0.25">
      <c r="A212" s="200" t="s">
        <v>161</v>
      </c>
      <c r="B212" s="201"/>
      <c r="C212" s="96" t="s">
        <v>162</v>
      </c>
      <c r="D212" s="177">
        <v>7.2</v>
      </c>
      <c r="E212" s="8">
        <v>8.32</v>
      </c>
      <c r="F212" s="177">
        <v>22.64</v>
      </c>
      <c r="G212" s="8">
        <v>194</v>
      </c>
      <c r="H212" s="9" t="s">
        <v>163</v>
      </c>
    </row>
    <row r="213" spans="1:8" x14ac:dyDescent="0.25">
      <c r="A213" s="46" t="s">
        <v>84</v>
      </c>
      <c r="C213" s="19" t="s">
        <v>85</v>
      </c>
      <c r="D213" s="7">
        <v>0.09</v>
      </c>
      <c r="E213" s="8">
        <v>0.01</v>
      </c>
      <c r="F213" s="177">
        <v>8.5</v>
      </c>
      <c r="G213" s="7">
        <v>34.5</v>
      </c>
      <c r="H213" s="26" t="s">
        <v>86</v>
      </c>
    </row>
    <row r="214" spans="1:8" ht="16.5" thickBot="1" x14ac:dyDescent="0.3">
      <c r="A214" s="111" t="s">
        <v>37</v>
      </c>
      <c r="B214" s="108"/>
      <c r="C214" s="6">
        <v>20</v>
      </c>
      <c r="D214" s="23">
        <v>1.6</v>
      </c>
      <c r="E214" s="24">
        <v>0.2</v>
      </c>
      <c r="F214" s="62">
        <v>9.8000000000000007</v>
      </c>
      <c r="G214" s="63">
        <v>47</v>
      </c>
      <c r="H214" s="26"/>
    </row>
    <row r="215" spans="1:8" ht="16.5" thickBot="1" x14ac:dyDescent="0.3">
      <c r="A215" s="50" t="s">
        <v>26</v>
      </c>
      <c r="B215" s="51"/>
      <c r="C215" s="52">
        <v>408</v>
      </c>
      <c r="D215" s="40">
        <f>SUM(D209:D214)</f>
        <v>11.99</v>
      </c>
      <c r="E215" s="40">
        <f>SUM(E209:E214)</f>
        <v>13.629999999999999</v>
      </c>
      <c r="F215" s="40">
        <f>SUM(F209:F214)</f>
        <v>57.94</v>
      </c>
      <c r="G215" s="40">
        <f>SUM(G209:G214)</f>
        <v>399.5</v>
      </c>
      <c r="H215" s="41"/>
    </row>
    <row r="216" spans="1:8" ht="16.5" thickBot="1" x14ac:dyDescent="0.3">
      <c r="A216" s="50" t="s">
        <v>57</v>
      </c>
      <c r="B216" s="51"/>
      <c r="C216" s="112">
        <f>C195+C198+C207+C215</f>
        <v>1413</v>
      </c>
      <c r="D216" s="40">
        <f>D195+D198+D207+D215</f>
        <v>37.39</v>
      </c>
      <c r="E216" s="40">
        <f>E195+E198+E207+E215</f>
        <v>43.44</v>
      </c>
      <c r="F216" s="40">
        <f>F195+F198+F207+F215</f>
        <v>186.07999999999998</v>
      </c>
      <c r="G216" s="40">
        <f>G195+G198+G207+G215</f>
        <v>1307.3499999999999</v>
      </c>
      <c r="H216" s="41"/>
    </row>
    <row r="217" spans="1:8" x14ac:dyDescent="0.25">
      <c r="C217" s="43"/>
      <c r="H217" s="100"/>
    </row>
    <row r="218" spans="1:8" ht="16.5" thickBot="1" x14ac:dyDescent="0.3">
      <c r="A218" s="27" t="s">
        <v>164</v>
      </c>
      <c r="C218" s="34"/>
      <c r="H218" s="82"/>
    </row>
    <row r="219" spans="1:8" ht="31.5" x14ac:dyDescent="0.25">
      <c r="A219" s="186" t="s">
        <v>2</v>
      </c>
      <c r="B219" s="187"/>
      <c r="C219" s="188" t="s">
        <v>3</v>
      </c>
      <c r="D219" s="191" t="s">
        <v>4</v>
      </c>
      <c r="E219" s="192"/>
      <c r="F219" s="193"/>
      <c r="G219" s="168" t="s">
        <v>5</v>
      </c>
      <c r="H219" s="35" t="s">
        <v>6</v>
      </c>
    </row>
    <row r="220" spans="1:8" ht="16.5" thickBot="1" x14ac:dyDescent="0.3">
      <c r="A220" s="194" t="s">
        <v>7</v>
      </c>
      <c r="B220" s="195"/>
      <c r="C220" s="189"/>
      <c r="D220" s="36"/>
      <c r="E220" s="37"/>
      <c r="F220" s="38"/>
      <c r="G220" s="39" t="s">
        <v>8</v>
      </c>
      <c r="H220" s="26"/>
    </row>
    <row r="221" spans="1:8" ht="16.5" thickBot="1" x14ac:dyDescent="0.3">
      <c r="A221" s="196"/>
      <c r="B221" s="197"/>
      <c r="C221" s="190"/>
      <c r="D221" s="3" t="s">
        <v>9</v>
      </c>
      <c r="E221" s="3" t="s">
        <v>10</v>
      </c>
      <c r="F221" s="40" t="s">
        <v>11</v>
      </c>
      <c r="G221" s="40" t="s">
        <v>12</v>
      </c>
      <c r="H221" s="41"/>
    </row>
    <row r="222" spans="1:8" x14ac:dyDescent="0.25">
      <c r="A222" s="42"/>
      <c r="B222" s="43" t="s">
        <v>13</v>
      </c>
      <c r="C222" s="44"/>
      <c r="D222" s="168"/>
      <c r="E222" s="53"/>
      <c r="F222" s="169"/>
      <c r="G222" s="168"/>
      <c r="H222" s="35"/>
    </row>
    <row r="223" spans="1:8" x14ac:dyDescent="0.25">
      <c r="A223" s="200" t="s">
        <v>165</v>
      </c>
      <c r="B223" s="201"/>
      <c r="C223" s="6">
        <v>180</v>
      </c>
      <c r="D223" s="8">
        <v>8.01</v>
      </c>
      <c r="E223" s="8">
        <v>7.56</v>
      </c>
      <c r="F223" s="8">
        <v>29.61</v>
      </c>
      <c r="G223" s="7">
        <v>219</v>
      </c>
      <c r="H223" s="9" t="s">
        <v>166</v>
      </c>
    </row>
    <row r="224" spans="1:8" x14ac:dyDescent="0.25">
      <c r="A224" s="47" t="s">
        <v>20</v>
      </c>
      <c r="B224" s="15"/>
      <c r="C224" s="16" t="s">
        <v>21</v>
      </c>
      <c r="D224" s="17">
        <v>0.05</v>
      </c>
      <c r="E224" s="18">
        <v>0.01</v>
      </c>
      <c r="F224" s="162">
        <v>4.42</v>
      </c>
      <c r="G224" s="18">
        <v>18</v>
      </c>
      <c r="H224" s="26" t="s">
        <v>22</v>
      </c>
    </row>
    <row r="225" spans="1:8" ht="32.25" thickBot="1" x14ac:dyDescent="0.3">
      <c r="A225" s="46" t="s">
        <v>64</v>
      </c>
      <c r="C225" s="19" t="s">
        <v>65</v>
      </c>
      <c r="D225" s="7">
        <v>3.5</v>
      </c>
      <c r="E225" s="8">
        <v>5.95</v>
      </c>
      <c r="F225" s="177">
        <v>12.9</v>
      </c>
      <c r="G225" s="7">
        <v>119.6</v>
      </c>
      <c r="H225" s="26" t="s">
        <v>66</v>
      </c>
    </row>
    <row r="226" spans="1:8" ht="16.5" thickBot="1" x14ac:dyDescent="0.3">
      <c r="A226" s="50" t="s">
        <v>26</v>
      </c>
      <c r="B226" s="51"/>
      <c r="C226" s="52">
        <v>377</v>
      </c>
      <c r="D226" s="3">
        <f>SUM(D223:D225)</f>
        <v>11.56</v>
      </c>
      <c r="E226" s="3">
        <f>SUM(E223:E225)</f>
        <v>13.52</v>
      </c>
      <c r="F226" s="3">
        <f>SUM(F223:F225)</f>
        <v>46.93</v>
      </c>
      <c r="G226" s="3">
        <f>SUM(G223:G225)</f>
        <v>356.6</v>
      </c>
      <c r="H226" s="41"/>
    </row>
    <row r="227" spans="1:8" x14ac:dyDescent="0.25">
      <c r="A227" s="46" t="s">
        <v>68</v>
      </c>
      <c r="C227" s="6">
        <v>85</v>
      </c>
      <c r="D227" s="7">
        <v>0.34</v>
      </c>
      <c r="E227" s="8">
        <v>0.34</v>
      </c>
      <c r="F227" s="177">
        <v>10.199999999999999</v>
      </c>
      <c r="G227" s="8">
        <v>45</v>
      </c>
      <c r="H227" s="26" t="s">
        <v>118</v>
      </c>
    </row>
    <row r="228" spans="1:8" ht="16.5" thickBot="1" x14ac:dyDescent="0.3">
      <c r="A228" s="46"/>
      <c r="C228" s="6"/>
      <c r="D228" s="7"/>
      <c r="E228" s="8"/>
      <c r="G228" s="8"/>
      <c r="H228" s="26"/>
    </row>
    <row r="229" spans="1:8" ht="16.5" thickBot="1" x14ac:dyDescent="0.3">
      <c r="A229" s="50" t="s">
        <v>26</v>
      </c>
      <c r="B229" s="51"/>
      <c r="C229" s="52">
        <v>85</v>
      </c>
      <c r="D229" s="3">
        <f>SUM(D227)</f>
        <v>0.34</v>
      </c>
      <c r="E229" s="3">
        <f>SUM(E227)</f>
        <v>0.34</v>
      </c>
      <c r="F229" s="3">
        <f>SUM(F227)</f>
        <v>10.199999999999999</v>
      </c>
      <c r="G229" s="3">
        <f>SUM(G227)</f>
        <v>45</v>
      </c>
      <c r="H229" s="41"/>
    </row>
    <row r="230" spans="1:8" ht="16.5" thickBot="1" x14ac:dyDescent="0.3">
      <c r="A230" s="42"/>
      <c r="B230" s="43"/>
      <c r="C230" s="44">
        <v>462</v>
      </c>
      <c r="D230" s="168">
        <v>9.9</v>
      </c>
      <c r="E230" s="168">
        <v>11.3</v>
      </c>
      <c r="F230" s="168">
        <v>50.2</v>
      </c>
      <c r="G230" s="168">
        <v>340</v>
      </c>
      <c r="H230" s="35"/>
    </row>
    <row r="231" spans="1:8" x14ac:dyDescent="0.25">
      <c r="A231" s="42"/>
      <c r="B231" s="43" t="s">
        <v>29</v>
      </c>
      <c r="C231" s="73"/>
      <c r="D231" s="168"/>
      <c r="E231" s="53"/>
      <c r="F231" s="169"/>
      <c r="G231" s="168"/>
      <c r="H231" s="35"/>
    </row>
    <row r="232" spans="1:8" s="10" customFormat="1" x14ac:dyDescent="0.25">
      <c r="A232" s="4" t="s">
        <v>281</v>
      </c>
      <c r="B232" s="5"/>
      <c r="C232" s="6">
        <v>30</v>
      </c>
      <c r="D232" s="177">
        <v>0.21</v>
      </c>
      <c r="E232" s="8">
        <v>0.03</v>
      </c>
      <c r="F232" s="177">
        <v>0.56999999999999995</v>
      </c>
      <c r="G232" s="7">
        <v>3.39</v>
      </c>
      <c r="H232" s="156" t="s">
        <v>282</v>
      </c>
    </row>
    <row r="233" spans="1:8" ht="36.75" customHeight="1" x14ac:dyDescent="0.25">
      <c r="A233" s="202" t="s">
        <v>167</v>
      </c>
      <c r="B233" s="199"/>
      <c r="C233" s="72" t="s">
        <v>119</v>
      </c>
      <c r="D233" s="59">
        <v>2.1</v>
      </c>
      <c r="E233" s="58">
        <v>5.9</v>
      </c>
      <c r="F233" s="57">
        <v>9.6999999999999993</v>
      </c>
      <c r="G233" s="58">
        <v>100</v>
      </c>
      <c r="H233" s="79" t="s">
        <v>168</v>
      </c>
    </row>
    <row r="234" spans="1:8" ht="20.25" customHeight="1" x14ac:dyDescent="0.25">
      <c r="A234" s="46" t="s">
        <v>169</v>
      </c>
      <c r="C234" s="6">
        <v>130</v>
      </c>
      <c r="D234" s="177">
        <v>10.9</v>
      </c>
      <c r="E234" s="8">
        <v>9.9</v>
      </c>
      <c r="F234" s="177">
        <v>28</v>
      </c>
      <c r="G234" s="8">
        <v>246</v>
      </c>
      <c r="H234" s="26" t="s">
        <v>170</v>
      </c>
    </row>
    <row r="235" spans="1:8" x14ac:dyDescent="0.25">
      <c r="A235" s="46" t="s">
        <v>55</v>
      </c>
      <c r="C235" s="6">
        <v>150</v>
      </c>
      <c r="D235" s="7">
        <v>0.5</v>
      </c>
      <c r="E235" s="8">
        <v>2.5000000000000001E-2</v>
      </c>
      <c r="F235" s="177">
        <v>12.5</v>
      </c>
      <c r="G235" s="8">
        <v>52.1</v>
      </c>
      <c r="H235" s="26" t="s">
        <v>56</v>
      </c>
    </row>
    <row r="236" spans="1:8" ht="16.5" thickBot="1" x14ac:dyDescent="0.3">
      <c r="A236" s="46" t="s">
        <v>43</v>
      </c>
      <c r="C236" s="6">
        <v>30</v>
      </c>
      <c r="D236" s="6">
        <v>1.5</v>
      </c>
      <c r="E236" s="20">
        <v>0.3</v>
      </c>
      <c r="F236" s="6">
        <v>14.3</v>
      </c>
      <c r="G236" s="20">
        <v>66</v>
      </c>
      <c r="H236" s="26"/>
    </row>
    <row r="237" spans="1:8" ht="16.5" thickBot="1" x14ac:dyDescent="0.3">
      <c r="A237" s="50" t="s">
        <v>26</v>
      </c>
      <c r="B237" s="51"/>
      <c r="C237" s="52">
        <v>495</v>
      </c>
      <c r="D237" s="3">
        <f>SUM(D232:D236)</f>
        <v>15.21</v>
      </c>
      <c r="E237" s="3">
        <f>SUM(E232:E236)</f>
        <v>16.155000000000001</v>
      </c>
      <c r="F237" s="3">
        <f>SUM(F232:F236)</f>
        <v>65.069999999999993</v>
      </c>
      <c r="G237" s="3">
        <f>SUM(G232:G236)</f>
        <v>467.49</v>
      </c>
      <c r="H237" s="41"/>
    </row>
    <row r="238" spans="1:8" x14ac:dyDescent="0.25">
      <c r="A238" s="42"/>
      <c r="B238" s="43" t="s">
        <v>44</v>
      </c>
      <c r="C238" s="73"/>
      <c r="D238" s="168"/>
      <c r="E238" s="53"/>
      <c r="F238" s="169"/>
      <c r="G238" s="168"/>
      <c r="H238" s="35"/>
    </row>
    <row r="239" spans="1:8" x14ac:dyDescent="0.25">
      <c r="A239" s="200" t="s">
        <v>171</v>
      </c>
      <c r="B239" s="201"/>
      <c r="C239" s="6">
        <v>40</v>
      </c>
      <c r="D239" s="7">
        <v>0.7</v>
      </c>
      <c r="E239" s="8">
        <v>1.6</v>
      </c>
      <c r="F239" s="177">
        <v>32</v>
      </c>
      <c r="G239" s="7">
        <v>140</v>
      </c>
      <c r="H239" s="9" t="s">
        <v>172</v>
      </c>
    </row>
    <row r="240" spans="1:8" x14ac:dyDescent="0.25">
      <c r="A240" s="46" t="s">
        <v>49</v>
      </c>
      <c r="C240" s="16">
        <v>100</v>
      </c>
      <c r="D240" s="18">
        <v>3</v>
      </c>
      <c r="E240" s="110">
        <v>2.5</v>
      </c>
      <c r="F240" s="110">
        <v>4.5</v>
      </c>
      <c r="G240" s="110">
        <v>54.3</v>
      </c>
      <c r="H240" s="26" t="s">
        <v>50</v>
      </c>
    </row>
    <row r="241" spans="1:8" x14ac:dyDescent="0.25">
      <c r="A241" s="30" t="s">
        <v>173</v>
      </c>
      <c r="B241" s="48"/>
      <c r="C241" s="49" t="s">
        <v>174</v>
      </c>
      <c r="D241" s="49">
        <v>8.8000000000000007</v>
      </c>
      <c r="E241" s="49">
        <v>11.33</v>
      </c>
      <c r="F241" s="49">
        <v>9.1</v>
      </c>
      <c r="G241" s="179">
        <v>173</v>
      </c>
      <c r="H241" s="104" t="s">
        <v>175</v>
      </c>
    </row>
    <row r="242" spans="1:8" x14ac:dyDescent="0.25">
      <c r="A242" s="46" t="s">
        <v>108</v>
      </c>
      <c r="C242" s="6" t="s">
        <v>109</v>
      </c>
      <c r="D242" s="22">
        <v>0.5</v>
      </c>
      <c r="E242" s="6">
        <v>0.25</v>
      </c>
      <c r="F242" s="20">
        <v>5.4</v>
      </c>
      <c r="G242" s="22">
        <v>25.9</v>
      </c>
      <c r="H242" s="26" t="s">
        <v>110</v>
      </c>
    </row>
    <row r="243" spans="1:8" ht="16.5" thickBot="1" x14ac:dyDescent="0.3">
      <c r="A243" s="46" t="s">
        <v>37</v>
      </c>
      <c r="C243" s="6">
        <v>20</v>
      </c>
      <c r="D243" s="23">
        <v>1.6</v>
      </c>
      <c r="E243" s="24">
        <v>0.2</v>
      </c>
      <c r="F243" s="62">
        <v>9.8000000000000007</v>
      </c>
      <c r="G243" s="63">
        <v>47</v>
      </c>
      <c r="H243" s="26"/>
    </row>
    <row r="244" spans="1:8" ht="16.5" thickBot="1" x14ac:dyDescent="0.3">
      <c r="A244" s="50" t="s">
        <v>26</v>
      </c>
      <c r="B244" s="51"/>
      <c r="C244" s="52">
        <v>434</v>
      </c>
      <c r="D244" s="40">
        <f>SUM(D239:D243)</f>
        <v>14.6</v>
      </c>
      <c r="E244" s="40">
        <f>SUM(E239:E243)</f>
        <v>15.879999999999999</v>
      </c>
      <c r="F244" s="40">
        <f>SUM(F239:F243)</f>
        <v>60.8</v>
      </c>
      <c r="G244" s="40">
        <f>SUM(G239:G243)</f>
        <v>440.2</v>
      </c>
      <c r="H244" s="35"/>
    </row>
    <row r="245" spans="1:8" ht="16.5" thickBot="1" x14ac:dyDescent="0.3">
      <c r="A245" s="85" t="s">
        <v>57</v>
      </c>
      <c r="B245" s="34"/>
      <c r="C245" s="97">
        <f>C226+C229+C237+C244</f>
        <v>1391</v>
      </c>
      <c r="D245" s="113">
        <f>D230+D237+D244</f>
        <v>39.71</v>
      </c>
      <c r="E245" s="113">
        <f>E230+E237+E244</f>
        <v>43.335000000000001</v>
      </c>
      <c r="F245" s="113">
        <f>F230+F237+F244</f>
        <v>176.07</v>
      </c>
      <c r="G245" s="113">
        <f>G230+G237+G244</f>
        <v>1247.69</v>
      </c>
      <c r="H245" s="41"/>
    </row>
    <row r="246" spans="1:8" x14ac:dyDescent="0.25">
      <c r="C246" s="114"/>
      <c r="H246" s="115"/>
    </row>
    <row r="247" spans="1:8" ht="16.5" thickBot="1" x14ac:dyDescent="0.3">
      <c r="A247" s="27" t="s">
        <v>176</v>
      </c>
      <c r="C247" s="34"/>
      <c r="H247" s="82"/>
    </row>
    <row r="248" spans="1:8" ht="31.5" x14ac:dyDescent="0.25">
      <c r="A248" s="186" t="s">
        <v>2</v>
      </c>
      <c r="B248" s="187"/>
      <c r="C248" s="188" t="s">
        <v>3</v>
      </c>
      <c r="D248" s="191" t="s">
        <v>4</v>
      </c>
      <c r="E248" s="192"/>
      <c r="F248" s="193"/>
      <c r="G248" s="168" t="s">
        <v>5</v>
      </c>
      <c r="H248" s="35" t="s">
        <v>6</v>
      </c>
    </row>
    <row r="249" spans="1:8" ht="16.5" thickBot="1" x14ac:dyDescent="0.3">
      <c r="A249" s="194" t="s">
        <v>7</v>
      </c>
      <c r="B249" s="195"/>
      <c r="C249" s="189"/>
      <c r="D249" s="36"/>
      <c r="E249" s="37"/>
      <c r="F249" s="38"/>
      <c r="G249" s="39" t="s">
        <v>8</v>
      </c>
      <c r="H249" s="26"/>
    </row>
    <row r="250" spans="1:8" ht="16.5" thickBot="1" x14ac:dyDescent="0.3">
      <c r="A250" s="196"/>
      <c r="B250" s="197"/>
      <c r="C250" s="190"/>
      <c r="D250" s="3" t="s">
        <v>9</v>
      </c>
      <c r="E250" s="3" t="s">
        <v>10</v>
      </c>
      <c r="F250" s="40" t="s">
        <v>11</v>
      </c>
      <c r="G250" s="40" t="s">
        <v>12</v>
      </c>
      <c r="H250" s="41"/>
    </row>
    <row r="251" spans="1:8" x14ac:dyDescent="0.25">
      <c r="A251" s="42"/>
      <c r="B251" s="43" t="s">
        <v>13</v>
      </c>
      <c r="C251" s="44"/>
      <c r="D251" s="168"/>
      <c r="E251" s="53"/>
      <c r="F251" s="169"/>
      <c r="G251" s="168"/>
      <c r="H251" s="35"/>
    </row>
    <row r="252" spans="1:8" x14ac:dyDescent="0.25">
      <c r="A252" s="200" t="s">
        <v>128</v>
      </c>
      <c r="B252" s="201"/>
      <c r="C252" s="6" t="s">
        <v>15</v>
      </c>
      <c r="D252" s="22">
        <v>6.15</v>
      </c>
      <c r="E252" s="22">
        <v>5.92</v>
      </c>
      <c r="F252" s="6">
        <v>14.4</v>
      </c>
      <c r="G252" s="6">
        <v>135</v>
      </c>
      <c r="H252" s="26" t="s">
        <v>129</v>
      </c>
    </row>
    <row r="253" spans="1:8" ht="31.5" x14ac:dyDescent="0.25">
      <c r="A253" s="55" t="s">
        <v>61</v>
      </c>
      <c r="B253" s="56"/>
      <c r="C253" s="166">
        <v>160</v>
      </c>
      <c r="D253" s="59">
        <v>2.15</v>
      </c>
      <c r="E253" s="58">
        <v>2.29</v>
      </c>
      <c r="F253" s="58">
        <v>12.09</v>
      </c>
      <c r="G253" s="59">
        <v>65.16</v>
      </c>
      <c r="H253" s="60" t="s">
        <v>62</v>
      </c>
    </row>
    <row r="254" spans="1:8" ht="16.5" thickBot="1" x14ac:dyDescent="0.3">
      <c r="A254" s="213" t="s">
        <v>23</v>
      </c>
      <c r="B254" s="214"/>
      <c r="C254" s="19" t="s">
        <v>24</v>
      </c>
      <c r="D254" s="22">
        <v>1.9</v>
      </c>
      <c r="E254" s="6">
        <v>4.4000000000000004</v>
      </c>
      <c r="F254" s="20">
        <v>13</v>
      </c>
      <c r="G254" s="6">
        <v>99</v>
      </c>
      <c r="H254" s="26" t="s">
        <v>25</v>
      </c>
    </row>
    <row r="255" spans="1:8" ht="16.5" thickBot="1" x14ac:dyDescent="0.3">
      <c r="A255" s="50" t="s">
        <v>26</v>
      </c>
      <c r="B255" s="51"/>
      <c r="C255" s="52">
        <v>343</v>
      </c>
      <c r="D255" s="3">
        <f>SUM(D252:D254)</f>
        <v>10.200000000000001</v>
      </c>
      <c r="E255" s="3">
        <f>SUM(E252:E254)</f>
        <v>12.610000000000001</v>
      </c>
      <c r="F255" s="3">
        <f>SUM(F252:F254)</f>
        <v>39.49</v>
      </c>
      <c r="G255" s="3">
        <f>SUM(G252:G254)</f>
        <v>299.15999999999997</v>
      </c>
      <c r="H255" s="41"/>
    </row>
    <row r="256" spans="1:8" x14ac:dyDescent="0.25">
      <c r="A256" s="83" t="s">
        <v>27</v>
      </c>
      <c r="B256" s="84"/>
      <c r="C256" s="6">
        <v>125</v>
      </c>
      <c r="D256" s="7">
        <v>0.6</v>
      </c>
      <c r="E256" s="8">
        <v>0</v>
      </c>
      <c r="F256" s="177">
        <v>13.7</v>
      </c>
      <c r="G256" s="8">
        <v>57</v>
      </c>
      <c r="H256" s="26" t="s">
        <v>28</v>
      </c>
    </row>
    <row r="257" spans="1:8" ht="16.5" thickBot="1" x14ac:dyDescent="0.3">
      <c r="A257" s="85"/>
      <c r="C257" s="6"/>
      <c r="D257" s="7"/>
      <c r="E257" s="7"/>
      <c r="G257" s="7"/>
      <c r="H257" s="26"/>
    </row>
    <row r="258" spans="1:8" ht="16.5" thickBot="1" x14ac:dyDescent="0.3">
      <c r="A258" s="50" t="s">
        <v>26</v>
      </c>
      <c r="B258" s="51"/>
      <c r="C258" s="52">
        <v>125</v>
      </c>
      <c r="D258" s="40">
        <f>SUM(D256)</f>
        <v>0.6</v>
      </c>
      <c r="E258" s="40">
        <f>SUM(E256)</f>
        <v>0</v>
      </c>
      <c r="F258" s="40">
        <f>SUM(F256)</f>
        <v>13.7</v>
      </c>
      <c r="G258" s="40">
        <f>SUM(G256)</f>
        <v>57</v>
      </c>
      <c r="H258" s="41"/>
    </row>
    <row r="259" spans="1:8" ht="16.5" thickBot="1" x14ac:dyDescent="0.3">
      <c r="A259" s="42"/>
      <c r="B259" s="43"/>
      <c r="C259" s="44">
        <v>468</v>
      </c>
      <c r="D259" s="168">
        <f>D255+D258</f>
        <v>10.8</v>
      </c>
      <c r="E259" s="168">
        <v>12.3</v>
      </c>
      <c r="F259" s="168">
        <f>F255+F258</f>
        <v>53.19</v>
      </c>
      <c r="G259" s="168">
        <f>G255+G258</f>
        <v>356.15999999999997</v>
      </c>
      <c r="H259" s="35"/>
    </row>
    <row r="260" spans="1:8" x14ac:dyDescent="0.25">
      <c r="A260" s="42"/>
      <c r="B260" s="43" t="s">
        <v>29</v>
      </c>
      <c r="C260" s="73"/>
      <c r="D260" s="168"/>
      <c r="E260" s="53"/>
      <c r="F260" s="169"/>
      <c r="G260" s="168"/>
      <c r="H260" s="35"/>
    </row>
    <row r="261" spans="1:8" s="10" customFormat="1" x14ac:dyDescent="0.25">
      <c r="A261" s="46" t="s">
        <v>280</v>
      </c>
      <c r="B261" s="5"/>
      <c r="C261" s="6">
        <v>30</v>
      </c>
      <c r="D261" s="177">
        <v>0.33</v>
      </c>
      <c r="E261" s="8">
        <v>0.06</v>
      </c>
      <c r="F261" s="177">
        <v>1.1399999999999999</v>
      </c>
      <c r="G261" s="7">
        <v>7.2</v>
      </c>
      <c r="H261" s="156" t="s">
        <v>282</v>
      </c>
    </row>
    <row r="262" spans="1:8" x14ac:dyDescent="0.25">
      <c r="A262" s="200" t="s">
        <v>177</v>
      </c>
      <c r="B262" s="201"/>
      <c r="C262" s="74" t="s">
        <v>32</v>
      </c>
      <c r="D262" s="8">
        <v>2.9</v>
      </c>
      <c r="E262" s="8">
        <v>6.4</v>
      </c>
      <c r="F262" s="177">
        <v>10.27</v>
      </c>
      <c r="G262" s="8">
        <v>110.3</v>
      </c>
      <c r="H262" s="26" t="s">
        <v>93</v>
      </c>
    </row>
    <row r="263" spans="1:8" s="10" customFormat="1" x14ac:dyDescent="0.25">
      <c r="A263" s="211" t="s">
        <v>285</v>
      </c>
      <c r="B263" s="212"/>
      <c r="C263" s="6">
        <v>50</v>
      </c>
      <c r="D263" s="7">
        <v>6.3</v>
      </c>
      <c r="E263" s="8">
        <v>5.9</v>
      </c>
      <c r="F263" s="177">
        <v>22</v>
      </c>
      <c r="G263" s="7">
        <v>166</v>
      </c>
      <c r="H263" s="149" t="s">
        <v>362</v>
      </c>
    </row>
    <row r="264" spans="1:8" x14ac:dyDescent="0.25">
      <c r="A264" s="46" t="s">
        <v>74</v>
      </c>
      <c r="C264" s="6">
        <v>110</v>
      </c>
      <c r="D264" s="177">
        <v>3.13</v>
      </c>
      <c r="E264" s="8">
        <v>3.76</v>
      </c>
      <c r="F264" s="177">
        <v>13.03</v>
      </c>
      <c r="G264" s="7">
        <v>131.15</v>
      </c>
      <c r="H264" s="9" t="s">
        <v>75</v>
      </c>
    </row>
    <row r="265" spans="1:8" x14ac:dyDescent="0.25">
      <c r="A265" s="46" t="s">
        <v>41</v>
      </c>
      <c r="C265" s="6">
        <v>150</v>
      </c>
      <c r="D265" s="7"/>
      <c r="E265" s="8"/>
      <c r="F265" s="177">
        <v>8.34</v>
      </c>
      <c r="G265" s="7">
        <v>33.340000000000003</v>
      </c>
      <c r="H265" s="26" t="s">
        <v>42</v>
      </c>
    </row>
    <row r="266" spans="1:8" ht="16.5" thickBot="1" x14ac:dyDescent="0.3">
      <c r="A266" s="46" t="s">
        <v>43</v>
      </c>
      <c r="C266" s="6">
        <v>30</v>
      </c>
      <c r="D266" s="6">
        <v>1.5</v>
      </c>
      <c r="E266" s="20">
        <v>0.3</v>
      </c>
      <c r="F266" s="6">
        <v>14.3</v>
      </c>
      <c r="G266" s="20">
        <v>66</v>
      </c>
      <c r="H266" s="26"/>
    </row>
    <row r="267" spans="1:8" ht="16.5" thickBot="1" x14ac:dyDescent="0.3">
      <c r="A267" s="50" t="s">
        <v>26</v>
      </c>
      <c r="B267" s="51"/>
      <c r="C267" s="52">
        <v>530</v>
      </c>
      <c r="D267" s="3">
        <f>SUM(D261:D266)</f>
        <v>14.16</v>
      </c>
      <c r="E267" s="3">
        <f>SUM(E261:E266)</f>
        <v>16.419999999999998</v>
      </c>
      <c r="F267" s="3">
        <f>SUM(F261:F266)</f>
        <v>69.08</v>
      </c>
      <c r="G267" s="3">
        <f>SUM(G261:G266)</f>
        <v>513.99</v>
      </c>
      <c r="H267" s="41"/>
    </row>
    <row r="268" spans="1:8" x14ac:dyDescent="0.25">
      <c r="A268" s="42"/>
      <c r="B268" s="43" t="s">
        <v>44</v>
      </c>
      <c r="C268" s="73"/>
      <c r="D268" s="53"/>
      <c r="E268" s="169"/>
      <c r="F268" s="53"/>
      <c r="G268" s="169"/>
      <c r="H268" s="35"/>
    </row>
    <row r="269" spans="1:8" x14ac:dyDescent="0.25">
      <c r="A269" s="47" t="s">
        <v>76</v>
      </c>
      <c r="B269" s="15"/>
      <c r="C269" s="16">
        <v>10</v>
      </c>
      <c r="D269" s="18">
        <v>1.5</v>
      </c>
      <c r="E269" s="18">
        <v>2</v>
      </c>
      <c r="F269" s="18">
        <v>31</v>
      </c>
      <c r="G269" s="162">
        <v>133.5</v>
      </c>
      <c r="H269" s="86"/>
    </row>
    <row r="270" spans="1:8" x14ac:dyDescent="0.25">
      <c r="A270" s="47" t="s">
        <v>134</v>
      </c>
      <c r="B270" s="15"/>
      <c r="C270" s="16"/>
      <c r="D270" s="18"/>
      <c r="E270" s="18"/>
      <c r="F270" s="18"/>
      <c r="G270" s="162"/>
      <c r="H270" s="86"/>
    </row>
    <row r="271" spans="1:8" x14ac:dyDescent="0.25">
      <c r="A271" s="47" t="s">
        <v>135</v>
      </c>
      <c r="B271" s="15"/>
      <c r="C271" s="16">
        <v>100</v>
      </c>
      <c r="D271" s="6">
        <v>3.36</v>
      </c>
      <c r="E271" s="6">
        <v>2.5</v>
      </c>
      <c r="F271" s="20">
        <v>4.5999999999999996</v>
      </c>
      <c r="G271" s="6">
        <v>61.8</v>
      </c>
      <c r="H271" s="26" t="s">
        <v>50</v>
      </c>
    </row>
    <row r="272" spans="1:8" x14ac:dyDescent="0.25">
      <c r="A272" s="200" t="s">
        <v>80</v>
      </c>
      <c r="B272" s="201"/>
      <c r="C272" s="6" t="s">
        <v>81</v>
      </c>
      <c r="D272" s="162">
        <v>5.82</v>
      </c>
      <c r="E272" s="18">
        <v>8.1</v>
      </c>
      <c r="F272" s="162">
        <v>15.53</v>
      </c>
      <c r="G272" s="18">
        <v>158</v>
      </c>
      <c r="H272" s="9" t="s">
        <v>82</v>
      </c>
    </row>
    <row r="273" spans="1:8" x14ac:dyDescent="0.25">
      <c r="A273" s="47" t="s">
        <v>20</v>
      </c>
      <c r="B273" s="15"/>
      <c r="C273" s="16" t="s">
        <v>21</v>
      </c>
      <c r="D273" s="17">
        <v>0.05</v>
      </c>
      <c r="E273" s="18">
        <v>0.01</v>
      </c>
      <c r="F273" s="162">
        <v>4.42</v>
      </c>
      <c r="G273" s="18">
        <v>18</v>
      </c>
      <c r="H273" s="26" t="s">
        <v>22</v>
      </c>
    </row>
    <row r="274" spans="1:8" ht="16.5" thickBot="1" x14ac:dyDescent="0.3">
      <c r="A274" s="46" t="s">
        <v>37</v>
      </c>
      <c r="C274" s="6">
        <v>20</v>
      </c>
      <c r="D274" s="23">
        <v>1.6</v>
      </c>
      <c r="E274" s="24">
        <v>0.2</v>
      </c>
      <c r="F274" s="62">
        <v>9.8000000000000007</v>
      </c>
      <c r="G274" s="63">
        <v>47</v>
      </c>
      <c r="H274" s="26"/>
    </row>
    <row r="275" spans="1:8" ht="16.5" thickBot="1" x14ac:dyDescent="0.3">
      <c r="A275" s="50" t="s">
        <v>26</v>
      </c>
      <c r="B275" s="51"/>
      <c r="C275" s="52">
        <v>404</v>
      </c>
      <c r="D275" s="3">
        <f>SUM(D269:D274)</f>
        <v>12.33</v>
      </c>
      <c r="E275" s="3">
        <f>SUM(E269:E274)</f>
        <v>12.809999999999999</v>
      </c>
      <c r="F275" s="3">
        <f>SUM(F269:F274)</f>
        <v>65.350000000000009</v>
      </c>
      <c r="G275" s="3">
        <f>SUM(G269:G274)</f>
        <v>418.3</v>
      </c>
      <c r="H275" s="41"/>
    </row>
    <row r="276" spans="1:8" ht="16.5" thickBot="1" x14ac:dyDescent="0.3">
      <c r="A276" s="85" t="s">
        <v>57</v>
      </c>
      <c r="B276" s="34"/>
      <c r="C276" s="97">
        <f>C255+C258+C267+C275</f>
        <v>1402</v>
      </c>
      <c r="D276" s="116">
        <f>D255+D258+D267+D275</f>
        <v>37.29</v>
      </c>
      <c r="E276" s="116">
        <f>E255+E258+E267+E275</f>
        <v>41.84</v>
      </c>
      <c r="F276" s="116">
        <f>F255+F258+F267+F275</f>
        <v>187.62</v>
      </c>
      <c r="G276" s="116">
        <f>G255+G258+G267+G275</f>
        <v>1288.45</v>
      </c>
      <c r="H276" s="117"/>
    </row>
    <row r="277" spans="1:8" ht="16.5" thickBot="1" x14ac:dyDescent="0.3">
      <c r="A277" s="27" t="s">
        <v>178</v>
      </c>
      <c r="B277" s="34"/>
      <c r="C277" s="34"/>
      <c r="H277" s="82"/>
    </row>
    <row r="278" spans="1:8" ht="31.5" x14ac:dyDescent="0.25">
      <c r="A278" s="186" t="s">
        <v>2</v>
      </c>
      <c r="B278" s="187"/>
      <c r="C278" s="188" t="s">
        <v>3</v>
      </c>
      <c r="D278" s="191" t="s">
        <v>4</v>
      </c>
      <c r="E278" s="192"/>
      <c r="F278" s="193"/>
      <c r="G278" s="168" t="s">
        <v>5</v>
      </c>
      <c r="H278" s="35" t="s">
        <v>6</v>
      </c>
    </row>
    <row r="279" spans="1:8" ht="16.5" thickBot="1" x14ac:dyDescent="0.3">
      <c r="A279" s="194" t="s">
        <v>7</v>
      </c>
      <c r="B279" s="195"/>
      <c r="C279" s="189"/>
      <c r="D279" s="36"/>
      <c r="E279" s="37"/>
      <c r="F279" s="38"/>
      <c r="G279" s="39" t="s">
        <v>8</v>
      </c>
      <c r="H279" s="26"/>
    </row>
    <row r="280" spans="1:8" ht="16.5" thickBot="1" x14ac:dyDescent="0.3">
      <c r="A280" s="196"/>
      <c r="B280" s="197"/>
      <c r="C280" s="190"/>
      <c r="D280" s="3" t="s">
        <v>9</v>
      </c>
      <c r="E280" s="3" t="s">
        <v>10</v>
      </c>
      <c r="F280" s="40" t="s">
        <v>11</v>
      </c>
      <c r="G280" s="40" t="s">
        <v>12</v>
      </c>
      <c r="H280" s="41"/>
    </row>
    <row r="281" spans="1:8" x14ac:dyDescent="0.25">
      <c r="A281" s="42"/>
      <c r="B281" s="43" t="s">
        <v>13</v>
      </c>
      <c r="C281" s="6"/>
      <c r="D281" s="7"/>
      <c r="E281" s="53"/>
      <c r="F281" s="45"/>
      <c r="G281" s="7"/>
      <c r="H281" s="35"/>
    </row>
    <row r="282" spans="1:8" x14ac:dyDescent="0.25">
      <c r="A282" s="200" t="s">
        <v>179</v>
      </c>
      <c r="B282" s="201"/>
      <c r="C282" s="6" t="s">
        <v>15</v>
      </c>
      <c r="D282" s="7">
        <v>6</v>
      </c>
      <c r="E282" s="8">
        <v>4.95</v>
      </c>
      <c r="F282" s="8">
        <v>19.5</v>
      </c>
      <c r="G282" s="177">
        <v>146</v>
      </c>
      <c r="H282" s="26" t="s">
        <v>180</v>
      </c>
    </row>
    <row r="283" spans="1:8" ht="31.5" x14ac:dyDescent="0.25">
      <c r="A283" s="202" t="s">
        <v>114</v>
      </c>
      <c r="B283" s="199"/>
      <c r="C283" s="166" t="s">
        <v>115</v>
      </c>
      <c r="D283" s="94">
        <v>1.1599999999999999</v>
      </c>
      <c r="E283" s="166">
        <v>1.28</v>
      </c>
      <c r="F283" s="166">
        <v>11.4</v>
      </c>
      <c r="G283" s="166">
        <v>62</v>
      </c>
      <c r="H283" s="60" t="s">
        <v>116</v>
      </c>
    </row>
    <row r="284" spans="1:8" ht="32.25" thickBot="1" x14ac:dyDescent="0.3">
      <c r="A284" s="46" t="s">
        <v>64</v>
      </c>
      <c r="C284" s="19" t="s">
        <v>65</v>
      </c>
      <c r="D284" s="7">
        <v>3.5</v>
      </c>
      <c r="E284" s="8">
        <v>5.95</v>
      </c>
      <c r="F284" s="177">
        <v>12.9</v>
      </c>
      <c r="G284" s="7">
        <v>119.6</v>
      </c>
      <c r="H284" s="26" t="s">
        <v>66</v>
      </c>
    </row>
    <row r="285" spans="1:8" ht="16.5" thickBot="1" x14ac:dyDescent="0.3">
      <c r="A285" s="50" t="s">
        <v>26</v>
      </c>
      <c r="B285" s="51"/>
      <c r="C285" s="3">
        <v>358</v>
      </c>
      <c r="D285" s="3">
        <f>SUM(D281:D284)</f>
        <v>10.66</v>
      </c>
      <c r="E285" s="3">
        <f>SUM(E281:E284)</f>
        <v>12.18</v>
      </c>
      <c r="F285" s="3">
        <f>SUM(F281:F284)</f>
        <v>43.8</v>
      </c>
      <c r="G285" s="3">
        <f>SUM(G281:G284)</f>
        <v>327.60000000000002</v>
      </c>
      <c r="H285" s="41"/>
    </row>
    <row r="286" spans="1:8" x14ac:dyDescent="0.25">
      <c r="A286" s="46" t="s">
        <v>68</v>
      </c>
      <c r="C286" s="6">
        <v>85</v>
      </c>
      <c r="D286" s="7">
        <v>0.34</v>
      </c>
      <c r="E286" s="8">
        <v>0.34</v>
      </c>
      <c r="F286" s="177">
        <v>10.5</v>
      </c>
      <c r="G286" s="8">
        <v>47</v>
      </c>
      <c r="H286" s="26" t="s">
        <v>141</v>
      </c>
    </row>
    <row r="287" spans="1:8" ht="16.5" thickBot="1" x14ac:dyDescent="0.3">
      <c r="A287" s="46"/>
      <c r="C287" s="6"/>
      <c r="D287" s="7"/>
      <c r="E287" s="8"/>
      <c r="G287" s="8"/>
      <c r="H287" s="26"/>
    </row>
    <row r="288" spans="1:8" ht="16.5" thickBot="1" x14ac:dyDescent="0.3">
      <c r="A288" s="50" t="s">
        <v>26</v>
      </c>
      <c r="B288" s="51"/>
      <c r="C288" s="52">
        <v>85</v>
      </c>
      <c r="D288" s="3">
        <f>SUM(D286)</f>
        <v>0.34</v>
      </c>
      <c r="E288" s="3">
        <f>SUM(E286)</f>
        <v>0.34</v>
      </c>
      <c r="F288" s="3">
        <f>SUM(F286)</f>
        <v>10.5</v>
      </c>
      <c r="G288" s="3">
        <f>SUM(G286)</f>
        <v>47</v>
      </c>
      <c r="H288" s="41"/>
    </row>
    <row r="289" spans="1:8" ht="16.5" thickBot="1" x14ac:dyDescent="0.3">
      <c r="A289" s="50"/>
      <c r="B289" s="51"/>
      <c r="C289" s="52">
        <v>443</v>
      </c>
      <c r="D289" s="3">
        <f>D285+D288</f>
        <v>11</v>
      </c>
      <c r="E289" s="3">
        <f>E285+E288</f>
        <v>12.52</v>
      </c>
      <c r="F289" s="3">
        <f>F285+F288</f>
        <v>54.3</v>
      </c>
      <c r="G289" s="3">
        <f>G285+G288</f>
        <v>374.6</v>
      </c>
      <c r="H289" s="41"/>
    </row>
    <row r="290" spans="1:8" x14ac:dyDescent="0.25">
      <c r="A290" s="46"/>
      <c r="B290" s="5" t="s">
        <v>29</v>
      </c>
      <c r="C290" s="19"/>
      <c r="D290" s="53"/>
      <c r="E290" s="170"/>
      <c r="F290" s="53"/>
      <c r="H290" s="26"/>
    </row>
    <row r="291" spans="1:8" s="10" customFormat="1" x14ac:dyDescent="0.25">
      <c r="A291" s="209" t="s">
        <v>287</v>
      </c>
      <c r="B291" s="210"/>
      <c r="C291" s="6">
        <v>30</v>
      </c>
      <c r="D291" s="177">
        <v>0.3</v>
      </c>
      <c r="E291" s="8">
        <v>2</v>
      </c>
      <c r="F291" s="177">
        <v>1.2</v>
      </c>
      <c r="G291" s="7">
        <v>24</v>
      </c>
      <c r="H291" s="26" t="s">
        <v>288</v>
      </c>
    </row>
    <row r="292" spans="1:8" ht="36.75" customHeight="1" x14ac:dyDescent="0.25">
      <c r="A292" s="202" t="s">
        <v>181</v>
      </c>
      <c r="B292" s="199"/>
      <c r="C292" s="166" t="s">
        <v>70</v>
      </c>
      <c r="D292" s="59">
        <v>4.63</v>
      </c>
      <c r="E292" s="58">
        <v>3.17</v>
      </c>
      <c r="F292" s="57">
        <v>21.65</v>
      </c>
      <c r="G292" s="59">
        <v>133.68</v>
      </c>
      <c r="H292" s="79" t="s">
        <v>182</v>
      </c>
    </row>
    <row r="293" spans="1:8" x14ac:dyDescent="0.25">
      <c r="A293" s="47" t="s">
        <v>183</v>
      </c>
      <c r="C293" s="6" t="s">
        <v>184</v>
      </c>
      <c r="D293" s="8">
        <v>5.8</v>
      </c>
      <c r="E293" s="177">
        <v>5</v>
      </c>
      <c r="F293" s="8">
        <v>2.6</v>
      </c>
      <c r="G293" s="8">
        <v>78</v>
      </c>
      <c r="H293" s="26" t="s">
        <v>185</v>
      </c>
    </row>
    <row r="294" spans="1:8" x14ac:dyDescent="0.25">
      <c r="A294" s="46" t="s">
        <v>186</v>
      </c>
      <c r="C294" s="6">
        <v>110</v>
      </c>
      <c r="D294" s="6">
        <v>4.4000000000000004</v>
      </c>
      <c r="E294" s="20">
        <v>4</v>
      </c>
      <c r="F294" s="6">
        <v>17.8</v>
      </c>
      <c r="G294" s="20">
        <v>125</v>
      </c>
      <c r="H294" s="26" t="s">
        <v>187</v>
      </c>
    </row>
    <row r="295" spans="1:8" s="183" customFormat="1" x14ac:dyDescent="0.25">
      <c r="A295" s="88" t="s">
        <v>55</v>
      </c>
      <c r="B295" s="5"/>
      <c r="C295" s="6">
        <v>150</v>
      </c>
      <c r="D295" s="22">
        <v>0.5</v>
      </c>
      <c r="E295" s="23">
        <v>0.03</v>
      </c>
      <c r="F295" s="24">
        <v>12.5</v>
      </c>
      <c r="G295" s="25">
        <v>52.1</v>
      </c>
      <c r="H295" s="180" t="s">
        <v>56</v>
      </c>
    </row>
    <row r="296" spans="1:8" ht="16.5" thickBot="1" x14ac:dyDescent="0.3">
      <c r="A296" s="46" t="s">
        <v>43</v>
      </c>
      <c r="C296" s="6">
        <v>30</v>
      </c>
      <c r="D296" s="6">
        <v>1.5</v>
      </c>
      <c r="E296" s="20">
        <v>0.3</v>
      </c>
      <c r="F296" s="6">
        <v>14.3</v>
      </c>
      <c r="G296" s="20">
        <v>66</v>
      </c>
      <c r="H296" s="26"/>
    </row>
    <row r="297" spans="1:8" ht="16.5" thickBot="1" x14ac:dyDescent="0.3">
      <c r="A297" s="50" t="s">
        <v>26</v>
      </c>
      <c r="B297" s="51"/>
      <c r="C297" s="52">
        <v>555</v>
      </c>
      <c r="D297" s="40">
        <f>SUM(D291:D296)</f>
        <v>17.130000000000003</v>
      </c>
      <c r="E297" s="40">
        <f>SUM(E291:E296)</f>
        <v>14.5</v>
      </c>
      <c r="F297" s="40">
        <f>SUM(F291:F296)</f>
        <v>70.05</v>
      </c>
      <c r="G297" s="40">
        <f>SUM(G291:G296)</f>
        <v>478.78000000000003</v>
      </c>
      <c r="H297" s="118"/>
    </row>
    <row r="298" spans="1:8" x14ac:dyDescent="0.25">
      <c r="A298" s="42"/>
      <c r="B298" s="43" t="s">
        <v>44</v>
      </c>
      <c r="C298" s="73"/>
      <c r="D298" s="168"/>
      <c r="E298" s="53"/>
      <c r="F298" s="169"/>
      <c r="G298" s="168"/>
      <c r="H298" s="35"/>
    </row>
    <row r="299" spans="1:8" ht="31.5" x14ac:dyDescent="0.25">
      <c r="A299" s="175" t="s">
        <v>188</v>
      </c>
      <c r="B299" s="119"/>
      <c r="C299" s="166">
        <v>40</v>
      </c>
      <c r="D299" s="59">
        <v>3.2</v>
      </c>
      <c r="E299" s="59">
        <v>4.4000000000000004</v>
      </c>
      <c r="F299" s="58">
        <v>35</v>
      </c>
      <c r="G299" s="59">
        <v>192</v>
      </c>
      <c r="H299" s="9" t="s">
        <v>189</v>
      </c>
    </row>
    <row r="300" spans="1:8" x14ac:dyDescent="0.25">
      <c r="A300" s="46" t="s">
        <v>78</v>
      </c>
      <c r="C300" s="6">
        <v>100</v>
      </c>
      <c r="D300" s="177">
        <v>2.2999999999999998</v>
      </c>
      <c r="E300" s="8">
        <v>2.5</v>
      </c>
      <c r="F300" s="177">
        <v>3.6</v>
      </c>
      <c r="G300" s="8">
        <v>46</v>
      </c>
      <c r="H300" s="26" t="s">
        <v>79</v>
      </c>
    </row>
    <row r="301" spans="1:8" x14ac:dyDescent="0.25">
      <c r="A301" s="46" t="s">
        <v>190</v>
      </c>
      <c r="C301" s="6">
        <v>130</v>
      </c>
      <c r="D301" s="7">
        <v>7.89</v>
      </c>
      <c r="E301" s="8">
        <v>8.06</v>
      </c>
      <c r="F301" s="8">
        <v>12.63</v>
      </c>
      <c r="G301" s="7">
        <v>155</v>
      </c>
      <c r="H301" s="26" t="s">
        <v>191</v>
      </c>
    </row>
    <row r="302" spans="1:8" x14ac:dyDescent="0.25">
      <c r="A302" s="46" t="s">
        <v>84</v>
      </c>
      <c r="C302" s="19" t="s">
        <v>85</v>
      </c>
      <c r="D302" s="7">
        <v>0.09</v>
      </c>
      <c r="E302" s="8">
        <v>0.01</v>
      </c>
      <c r="F302" s="177">
        <v>8.5</v>
      </c>
      <c r="G302" s="7">
        <v>34.5</v>
      </c>
      <c r="H302" s="26" t="s">
        <v>86</v>
      </c>
    </row>
    <row r="303" spans="1:8" ht="16.5" thickBot="1" x14ac:dyDescent="0.3">
      <c r="A303" s="46" t="s">
        <v>37</v>
      </c>
      <c r="C303" s="6">
        <v>20</v>
      </c>
      <c r="D303" s="23">
        <v>1.6</v>
      </c>
      <c r="E303" s="24">
        <v>0.2</v>
      </c>
      <c r="F303" s="62">
        <v>9.8000000000000007</v>
      </c>
      <c r="G303" s="63">
        <v>47</v>
      </c>
      <c r="H303" s="26"/>
    </row>
    <row r="304" spans="1:8" ht="16.5" thickBot="1" x14ac:dyDescent="0.3">
      <c r="A304" s="50" t="s">
        <v>26</v>
      </c>
      <c r="B304" s="51"/>
      <c r="C304" s="52">
        <v>448</v>
      </c>
      <c r="D304" s="3">
        <f>SUM(D299:D303)</f>
        <v>15.08</v>
      </c>
      <c r="E304" s="3">
        <f>SUM(E299:E303)</f>
        <v>15.17</v>
      </c>
      <c r="F304" s="3">
        <f>SUM(F299:F303)</f>
        <v>69.53</v>
      </c>
      <c r="G304" s="3">
        <f>SUM(G299:G303)</f>
        <v>474.5</v>
      </c>
      <c r="H304" s="118"/>
    </row>
    <row r="305" spans="1:8" ht="16.5" thickBot="1" x14ac:dyDescent="0.3">
      <c r="A305" s="50" t="s">
        <v>57</v>
      </c>
      <c r="B305" s="51"/>
      <c r="C305" s="3">
        <f>C285+C288+C297+C304</f>
        <v>1446</v>
      </c>
      <c r="D305" s="69">
        <v>43.16</v>
      </c>
      <c r="E305" s="69">
        <f>E285+E288+E297+E304</f>
        <v>42.19</v>
      </c>
      <c r="F305" s="69">
        <f>F285+F288+F297+F304</f>
        <v>193.88</v>
      </c>
      <c r="G305" s="69">
        <f>G285+G288+G297+G304</f>
        <v>1327.88</v>
      </c>
      <c r="H305" s="41"/>
    </row>
    <row r="306" spans="1:8" ht="16.5" thickBot="1" x14ac:dyDescent="0.3">
      <c r="A306" s="50" t="s">
        <v>192</v>
      </c>
      <c r="B306" s="51"/>
      <c r="C306" s="52">
        <f>C36+C66+C96+C125+C155+C185+C216+C245+C276+C305</f>
        <v>13939.5</v>
      </c>
      <c r="D306" s="3">
        <f>SUM(D36+D66+D96+D125+D155+D185+D216+D245+D276+D305)</f>
        <v>382.14</v>
      </c>
      <c r="E306" s="3">
        <f>SUM(E36+E66+E96+E125+E155+E185+E216+E245+E276+E305)</f>
        <v>424.685</v>
      </c>
      <c r="F306" s="3">
        <f>SUM(F36+F66+F96+F125+F155+F185+F216+F245+F276+F305)</f>
        <v>1856.1030000000001</v>
      </c>
      <c r="G306" s="3">
        <f>SUM(G36+G66+G96+G125+G155+G185+G216+G245+G276+G305)</f>
        <v>12820.910000000003</v>
      </c>
      <c r="H306" s="41"/>
    </row>
    <row r="307" spans="1:8" x14ac:dyDescent="0.25">
      <c r="A307" s="27" t="s">
        <v>193</v>
      </c>
      <c r="C307" s="5"/>
      <c r="D307" s="179"/>
      <c r="E307" s="179"/>
      <c r="F307" s="179"/>
      <c r="G307" s="179"/>
      <c r="H307" s="178"/>
    </row>
    <row r="308" spans="1:8" x14ac:dyDescent="0.25">
      <c r="A308" s="205" t="s">
        <v>194</v>
      </c>
      <c r="B308" s="205"/>
      <c r="C308" s="205"/>
      <c r="D308" s="205"/>
      <c r="E308" s="205"/>
      <c r="F308" s="205"/>
      <c r="G308" s="205"/>
      <c r="H308" s="178"/>
    </row>
    <row r="309" spans="1:8" x14ac:dyDescent="0.25">
      <c r="A309" s="203" t="s">
        <v>195</v>
      </c>
      <c r="B309" s="203"/>
      <c r="C309" s="203"/>
      <c r="D309" s="203"/>
      <c r="E309" s="203"/>
      <c r="F309" s="203"/>
      <c r="G309" s="203"/>
      <c r="H309" s="178"/>
    </row>
    <row r="310" spans="1:8" x14ac:dyDescent="0.25">
      <c r="A310" s="203" t="s">
        <v>196</v>
      </c>
      <c r="B310" s="203"/>
      <c r="C310" s="203"/>
      <c r="D310" s="203"/>
      <c r="E310" s="203"/>
      <c r="F310" s="203"/>
      <c r="G310" s="203"/>
      <c r="H310" s="178"/>
    </row>
    <row r="311" spans="1:8" x14ac:dyDescent="0.25">
      <c r="A311" s="203" t="s">
        <v>197</v>
      </c>
      <c r="B311" s="203"/>
      <c r="C311" s="203"/>
      <c r="D311" s="203"/>
      <c r="E311" s="203"/>
      <c r="F311" s="203"/>
      <c r="G311" s="203"/>
      <c r="H311" s="178"/>
    </row>
    <row r="312" spans="1:8" x14ac:dyDescent="0.25">
      <c r="A312" s="203" t="s">
        <v>198</v>
      </c>
      <c r="B312" s="203"/>
      <c r="C312" s="203"/>
      <c r="D312" s="203"/>
      <c r="E312" s="203"/>
      <c r="F312" s="203"/>
      <c r="G312" s="203"/>
      <c r="H312" s="178"/>
    </row>
    <row r="313" spans="1:8" x14ac:dyDescent="0.25">
      <c r="A313" s="203" t="s">
        <v>199</v>
      </c>
      <c r="B313" s="203"/>
      <c r="C313" s="203"/>
      <c r="D313" s="203"/>
      <c r="E313" s="203"/>
      <c r="F313" s="203"/>
      <c r="G313" s="203"/>
      <c r="H313" s="178"/>
    </row>
    <row r="314" spans="1:8" x14ac:dyDescent="0.25">
      <c r="A314" s="203" t="s">
        <v>200</v>
      </c>
      <c r="B314" s="203"/>
      <c r="C314" s="203"/>
      <c r="D314" s="203"/>
      <c r="E314" s="203"/>
      <c r="F314" s="203"/>
      <c r="G314" s="203"/>
      <c r="H314" s="178"/>
    </row>
    <row r="315" spans="1:8" x14ac:dyDescent="0.25">
      <c r="A315" s="203" t="s">
        <v>201</v>
      </c>
      <c r="B315" s="203"/>
      <c r="C315" s="203"/>
      <c r="D315" s="203"/>
      <c r="E315" s="203"/>
      <c r="F315" s="203"/>
      <c r="G315" s="203"/>
      <c r="H315" s="178"/>
    </row>
    <row r="316" spans="1:8" x14ac:dyDescent="0.25">
      <c r="A316" s="203" t="s">
        <v>202</v>
      </c>
      <c r="B316" s="203"/>
      <c r="C316" s="203"/>
      <c r="D316" s="203"/>
      <c r="E316" s="203"/>
      <c r="F316" s="203"/>
      <c r="G316" s="203"/>
      <c r="H316" s="178"/>
    </row>
    <row r="317" spans="1:8" x14ac:dyDescent="0.25">
      <c r="A317" s="203" t="s">
        <v>203</v>
      </c>
      <c r="B317" s="203"/>
      <c r="C317" s="203"/>
      <c r="D317" s="203"/>
      <c r="E317" s="203"/>
      <c r="F317" s="203"/>
      <c r="G317" s="203"/>
      <c r="H317" s="178"/>
    </row>
    <row r="318" spans="1:8" x14ac:dyDescent="0.25">
      <c r="A318" s="203" t="s">
        <v>204</v>
      </c>
      <c r="B318" s="203"/>
      <c r="C318" s="203"/>
      <c r="D318" s="203"/>
      <c r="E318" s="203"/>
      <c r="F318" s="203"/>
      <c r="G318" s="203"/>
      <c r="H318" s="178"/>
    </row>
    <row r="319" spans="1:8" x14ac:dyDescent="0.25">
      <c r="A319" s="203" t="s">
        <v>205</v>
      </c>
      <c r="B319" s="203"/>
      <c r="C319" s="203"/>
      <c r="D319" s="203"/>
      <c r="E319" s="203"/>
      <c r="F319" s="203"/>
      <c r="G319" s="203"/>
      <c r="H319" s="178"/>
    </row>
    <row r="320" spans="1:8" x14ac:dyDescent="0.25">
      <c r="A320" s="203" t="s">
        <v>206</v>
      </c>
      <c r="B320" s="203"/>
      <c r="C320" s="203"/>
      <c r="D320" s="203"/>
      <c r="E320" s="203"/>
      <c r="F320" s="203"/>
      <c r="G320" s="203"/>
      <c r="H320" s="178"/>
    </row>
    <row r="321" spans="1:8" x14ac:dyDescent="0.25">
      <c r="A321" s="205" t="s">
        <v>207</v>
      </c>
      <c r="B321" s="205"/>
      <c r="C321" s="205"/>
      <c r="D321" s="205"/>
      <c r="E321" s="205"/>
      <c r="F321" s="205"/>
      <c r="G321" s="205"/>
      <c r="H321" s="178"/>
    </row>
    <row r="322" spans="1:8" x14ac:dyDescent="0.25">
      <c r="A322" s="205" t="s">
        <v>208</v>
      </c>
      <c r="B322" s="205"/>
      <c r="C322" s="205"/>
      <c r="D322" s="205"/>
      <c r="E322" s="205"/>
      <c r="F322" s="205"/>
      <c r="G322" s="205"/>
      <c r="H322" s="178"/>
    </row>
    <row r="323" spans="1:8" x14ac:dyDescent="0.25">
      <c r="A323" s="203" t="s">
        <v>209</v>
      </c>
      <c r="B323" s="203"/>
      <c r="C323" s="203"/>
      <c r="D323" s="203"/>
      <c r="E323" s="203"/>
      <c r="F323" s="203"/>
      <c r="G323" s="203"/>
      <c r="H323" s="178"/>
    </row>
    <row r="324" spans="1:8" x14ac:dyDescent="0.25">
      <c r="A324" s="203" t="s">
        <v>210</v>
      </c>
      <c r="B324" s="203"/>
      <c r="C324" s="203"/>
      <c r="D324" s="203"/>
      <c r="E324" s="203"/>
      <c r="F324" s="203"/>
      <c r="G324" s="203"/>
      <c r="H324" s="178"/>
    </row>
    <row r="325" spans="1:8" x14ac:dyDescent="0.25">
      <c r="A325" s="203" t="s">
        <v>211</v>
      </c>
      <c r="B325" s="203"/>
      <c r="C325" s="203"/>
      <c r="D325" s="203"/>
      <c r="E325" s="203"/>
      <c r="F325" s="203"/>
      <c r="G325" s="203"/>
      <c r="H325" s="178"/>
    </row>
    <row r="326" spans="1:8" x14ac:dyDescent="0.25">
      <c r="A326" s="203" t="s">
        <v>212</v>
      </c>
      <c r="B326" s="203"/>
      <c r="C326" s="203"/>
      <c r="D326" s="203"/>
      <c r="E326" s="203"/>
      <c r="F326" s="203"/>
      <c r="G326" s="203"/>
      <c r="H326" s="178"/>
    </row>
    <row r="327" spans="1:8" x14ac:dyDescent="0.25">
      <c r="A327" s="203" t="s">
        <v>213</v>
      </c>
      <c r="B327" s="203"/>
      <c r="C327" s="203"/>
      <c r="D327" s="203"/>
      <c r="E327" s="203"/>
      <c r="F327" s="203"/>
      <c r="G327" s="203"/>
      <c r="H327" s="178"/>
    </row>
    <row r="328" spans="1:8" x14ac:dyDescent="0.25">
      <c r="A328" s="203" t="s">
        <v>214</v>
      </c>
      <c r="B328" s="203"/>
      <c r="C328" s="203"/>
      <c r="D328" s="203"/>
      <c r="E328" s="203"/>
      <c r="F328" s="179"/>
      <c r="G328" s="179"/>
      <c r="H328" s="178"/>
    </row>
    <row r="329" spans="1:8" x14ac:dyDescent="0.25">
      <c r="A329" s="203" t="s">
        <v>215</v>
      </c>
      <c r="B329" s="203"/>
      <c r="C329" s="203"/>
      <c r="D329" s="203"/>
      <c r="E329" s="203"/>
      <c r="F329" s="203"/>
      <c r="G329" s="203"/>
      <c r="H329" s="178"/>
    </row>
    <row r="330" spans="1:8" x14ac:dyDescent="0.25">
      <c r="A330" s="203" t="s">
        <v>216</v>
      </c>
      <c r="B330" s="203"/>
      <c r="C330" s="203"/>
      <c r="D330" s="203"/>
      <c r="E330" s="203"/>
      <c r="F330" s="203"/>
      <c r="G330" s="203"/>
      <c r="H330" s="178"/>
    </row>
    <row r="331" spans="1:8" x14ac:dyDescent="0.25">
      <c r="A331" s="203" t="s">
        <v>217</v>
      </c>
      <c r="B331" s="203"/>
      <c r="C331" s="203"/>
      <c r="D331" s="203"/>
      <c r="E331" s="203"/>
      <c r="F331" s="203"/>
      <c r="G331" s="203"/>
      <c r="H331" s="178"/>
    </row>
    <row r="332" spans="1:8" x14ac:dyDescent="0.25">
      <c r="A332" s="203" t="s">
        <v>218</v>
      </c>
      <c r="B332" s="203"/>
      <c r="C332" s="203"/>
      <c r="D332" s="203"/>
      <c r="E332" s="203"/>
      <c r="F332" s="203"/>
      <c r="G332" s="203"/>
      <c r="H332" s="178"/>
    </row>
    <row r="333" spans="1:8" x14ac:dyDescent="0.25">
      <c r="A333" s="203" t="s">
        <v>219</v>
      </c>
      <c r="B333" s="203"/>
      <c r="C333" s="203"/>
      <c r="D333" s="203"/>
      <c r="E333" s="203"/>
      <c r="F333" s="203"/>
      <c r="G333" s="203"/>
      <c r="H333" s="178"/>
    </row>
  </sheetData>
  <mergeCells count="109">
    <mergeCell ref="C159:C161"/>
    <mergeCell ref="D159:F159"/>
    <mergeCell ref="A160:B161"/>
    <mergeCell ref="A188:B188"/>
    <mergeCell ref="C188:C190"/>
    <mergeCell ref="D188:F188"/>
    <mergeCell ref="A189:B190"/>
    <mergeCell ref="A219:B219"/>
    <mergeCell ref="C219:C221"/>
    <mergeCell ref="D219:F219"/>
    <mergeCell ref="A220:B221"/>
    <mergeCell ref="A239:B239"/>
    <mergeCell ref="A252:B252"/>
    <mergeCell ref="A254:B254"/>
    <mergeCell ref="A172:B172"/>
    <mergeCell ref="A173:B173"/>
    <mergeCell ref="A192:B192"/>
    <mergeCell ref="A193:B193"/>
    <mergeCell ref="A194:B194"/>
    <mergeCell ref="A159:B159"/>
    <mergeCell ref="A202:B202"/>
    <mergeCell ref="A203:B203"/>
    <mergeCell ref="A212:B212"/>
    <mergeCell ref="A223:B223"/>
    <mergeCell ref="A233:B233"/>
    <mergeCell ref="A163:B163"/>
    <mergeCell ref="A134:B134"/>
    <mergeCell ref="A132:B132"/>
    <mergeCell ref="A142:B142"/>
    <mergeCell ref="A32:B32"/>
    <mergeCell ref="A42:B42"/>
    <mergeCell ref="A52:B52"/>
    <mergeCell ref="A74:B74"/>
    <mergeCell ref="A82:B82"/>
    <mergeCell ref="A39:B40"/>
    <mergeCell ref="A68:B68"/>
    <mergeCell ref="A103:B103"/>
    <mergeCell ref="A44:B44"/>
    <mergeCell ref="A141:B141"/>
    <mergeCell ref="A72:B72"/>
    <mergeCell ref="A313:G313"/>
    <mergeCell ref="A248:B248"/>
    <mergeCell ref="C248:C250"/>
    <mergeCell ref="D248:F248"/>
    <mergeCell ref="A249:B250"/>
    <mergeCell ref="A278:B278"/>
    <mergeCell ref="C278:C280"/>
    <mergeCell ref="D278:F278"/>
    <mergeCell ref="A279:B280"/>
    <mergeCell ref="A308:G308"/>
    <mergeCell ref="A309:G309"/>
    <mergeCell ref="A310:G310"/>
    <mergeCell ref="A311:G311"/>
    <mergeCell ref="A312:G312"/>
    <mergeCell ref="A262:B262"/>
    <mergeCell ref="A272:B272"/>
    <mergeCell ref="A282:B282"/>
    <mergeCell ref="A283:B283"/>
    <mergeCell ref="A292:B292"/>
    <mergeCell ref="A291:B291"/>
    <mergeCell ref="A263:B263"/>
    <mergeCell ref="A315:G315"/>
    <mergeCell ref="A316:G316"/>
    <mergeCell ref="A317:G317"/>
    <mergeCell ref="A318:G318"/>
    <mergeCell ref="A319:G319"/>
    <mergeCell ref="F1:H1"/>
    <mergeCell ref="A332:G332"/>
    <mergeCell ref="A333:G333"/>
    <mergeCell ref="A326:G326"/>
    <mergeCell ref="A327:G327"/>
    <mergeCell ref="A328:E328"/>
    <mergeCell ref="A329:G329"/>
    <mergeCell ref="A330:G330"/>
    <mergeCell ref="A331:G331"/>
    <mergeCell ref="A320:G320"/>
    <mergeCell ref="A321:G321"/>
    <mergeCell ref="A322:G322"/>
    <mergeCell ref="A323:G323"/>
    <mergeCell ref="A324:G324"/>
    <mergeCell ref="A325:G325"/>
    <mergeCell ref="A314:G314"/>
    <mergeCell ref="B8:E8"/>
    <mergeCell ref="B157:F157"/>
    <mergeCell ref="F2:H2"/>
    <mergeCell ref="F4:H4"/>
    <mergeCell ref="F3:H3"/>
    <mergeCell ref="A128:B128"/>
    <mergeCell ref="C128:C130"/>
    <mergeCell ref="D128:F128"/>
    <mergeCell ref="A129:B130"/>
    <mergeCell ref="A10:B10"/>
    <mergeCell ref="C10:C12"/>
    <mergeCell ref="D10:F10"/>
    <mergeCell ref="A11:B12"/>
    <mergeCell ref="A38:B38"/>
    <mergeCell ref="C38:C40"/>
    <mergeCell ref="D38:F38"/>
    <mergeCell ref="A112:B112"/>
    <mergeCell ref="C68:C70"/>
    <mergeCell ref="D68:F68"/>
    <mergeCell ref="A69:B70"/>
    <mergeCell ref="A98:B98"/>
    <mergeCell ref="C98:C100"/>
    <mergeCell ref="D98:F98"/>
    <mergeCell ref="A99:B100"/>
    <mergeCell ref="A84:B84"/>
    <mergeCell ref="A102:B102"/>
    <mergeCell ref="A113:B113"/>
  </mergeCells>
  <pageMargins left="0.25" right="0.25" top="0.75" bottom="0.75" header="0.3" footer="0.3"/>
  <pageSetup paperSize="9" scale="73" fitToHeight="0" orientation="portrait" r:id="rId1"/>
  <rowBreaks count="1" manualBreakCount="1">
    <brk id="217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09C2B-712E-4E04-9FA0-4B2AE4CDABA4}">
  <dimension ref="A1:M95"/>
  <sheetViews>
    <sheetView workbookViewId="0">
      <selection activeCell="V34" sqref="V34"/>
    </sheetView>
  </sheetViews>
  <sheetFormatPr defaultRowHeight="15" x14ac:dyDescent="0.25"/>
  <cols>
    <col min="1" max="1" width="16" style="154" customWidth="1"/>
    <col min="2" max="6" width="9" style="154" customWidth="1"/>
    <col min="7" max="7" width="8.85546875" style="154" customWidth="1"/>
    <col min="8" max="11" width="9" style="154" customWidth="1"/>
  </cols>
  <sheetData>
    <row r="1" spans="1:13" ht="15.75" x14ac:dyDescent="0.3">
      <c r="A1" s="219"/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3" s="151" customFormat="1" ht="18.95" customHeight="1" x14ac:dyDescent="0.4">
      <c r="A2" s="224" t="s">
        <v>515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7"/>
      <c r="M2" s="227"/>
    </row>
    <row r="3" spans="1:13" s="219" customFormat="1" ht="12.95" customHeight="1" x14ac:dyDescent="0.3"/>
    <row r="4" spans="1:13" s="151" customFormat="1" ht="18.95" customHeight="1" x14ac:dyDescent="0.4">
      <c r="A4" s="225" t="s">
        <v>742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6"/>
      <c r="M4" s="226"/>
    </row>
    <row r="5" spans="1:13" ht="15.75" x14ac:dyDescent="0.3">
      <c r="A5" s="219"/>
      <c r="B5" s="219"/>
      <c r="C5" s="219"/>
      <c r="D5" s="219"/>
      <c r="E5" s="219"/>
      <c r="F5" s="219"/>
      <c r="G5" s="219"/>
      <c r="H5" s="219"/>
      <c r="I5" s="219"/>
      <c r="J5" s="219"/>
      <c r="K5" s="219"/>
    </row>
    <row r="6" spans="1:13" ht="45.75" x14ac:dyDescent="0.25">
      <c r="A6" s="217" t="s">
        <v>289</v>
      </c>
      <c r="B6" s="217"/>
      <c r="C6" s="217"/>
      <c r="D6" s="217"/>
      <c r="E6" s="217"/>
      <c r="F6" s="220" t="s">
        <v>368</v>
      </c>
      <c r="G6" s="220" t="s">
        <v>369</v>
      </c>
      <c r="H6" s="220" t="s">
        <v>370</v>
      </c>
      <c r="I6" s="220" t="s">
        <v>371</v>
      </c>
      <c r="J6" s="220" t="s">
        <v>372</v>
      </c>
      <c r="K6" s="220" t="s">
        <v>373</v>
      </c>
    </row>
    <row r="7" spans="1:13" x14ac:dyDescent="0.25">
      <c r="A7" s="216"/>
      <c r="B7" s="216"/>
      <c r="C7" s="216"/>
      <c r="D7" s="216"/>
      <c r="E7" s="216"/>
      <c r="F7" s="221" t="s">
        <v>935</v>
      </c>
      <c r="G7" s="221" t="s">
        <v>936</v>
      </c>
      <c r="H7" s="221" t="s">
        <v>937</v>
      </c>
      <c r="I7" s="221" t="s">
        <v>938</v>
      </c>
      <c r="J7" s="221" t="s">
        <v>939</v>
      </c>
      <c r="K7" s="221" t="s">
        <v>940</v>
      </c>
    </row>
    <row r="8" spans="1:13" x14ac:dyDescent="0.25">
      <c r="A8" s="153" t="s">
        <v>290</v>
      </c>
      <c r="B8" s="222" t="s">
        <v>291</v>
      </c>
      <c r="C8" s="222"/>
      <c r="D8" s="222"/>
      <c r="E8" s="222"/>
      <c r="F8" s="223" t="s">
        <v>941</v>
      </c>
      <c r="G8" s="223" t="s">
        <v>936</v>
      </c>
      <c r="H8" s="223" t="s">
        <v>937</v>
      </c>
      <c r="I8" s="223" t="s">
        <v>942</v>
      </c>
      <c r="J8" s="223" t="s">
        <v>939</v>
      </c>
      <c r="K8" s="152"/>
    </row>
    <row r="9" spans="1:13" x14ac:dyDescent="0.25">
      <c r="A9" s="153" t="s">
        <v>290</v>
      </c>
      <c r="B9" s="222" t="s">
        <v>357</v>
      </c>
      <c r="C9" s="222"/>
      <c r="D9" s="222"/>
      <c r="E9" s="222"/>
      <c r="F9" s="223" t="s">
        <v>382</v>
      </c>
      <c r="G9" s="223"/>
      <c r="H9" s="223"/>
      <c r="I9" s="223"/>
      <c r="J9" s="223"/>
      <c r="K9" s="152"/>
    </row>
    <row r="10" spans="1:13" x14ac:dyDescent="0.25">
      <c r="A10" s="153" t="s">
        <v>290</v>
      </c>
      <c r="B10" s="222" t="s">
        <v>292</v>
      </c>
      <c r="C10" s="222"/>
      <c r="D10" s="222"/>
      <c r="E10" s="222"/>
      <c r="F10" s="223"/>
      <c r="G10" s="223"/>
      <c r="H10" s="223"/>
      <c r="I10" s="223" t="s">
        <v>383</v>
      </c>
      <c r="J10" s="223"/>
      <c r="K10" s="152"/>
    </row>
    <row r="11" spans="1:13" x14ac:dyDescent="0.25">
      <c r="A11" s="216" t="s">
        <v>293</v>
      </c>
      <c r="B11" s="216"/>
      <c r="C11" s="216"/>
      <c r="D11" s="216"/>
      <c r="E11" s="216"/>
      <c r="F11" s="221" t="s">
        <v>943</v>
      </c>
      <c r="G11" s="221"/>
      <c r="H11" s="221" t="s">
        <v>386</v>
      </c>
      <c r="I11" s="221"/>
      <c r="J11" s="221" t="s">
        <v>386</v>
      </c>
      <c r="K11" s="221" t="s">
        <v>944</v>
      </c>
    </row>
    <row r="12" spans="1:13" x14ac:dyDescent="0.25">
      <c r="A12" s="153" t="s">
        <v>290</v>
      </c>
      <c r="B12" s="222" t="s">
        <v>294</v>
      </c>
      <c r="C12" s="222"/>
      <c r="D12" s="222"/>
      <c r="E12" s="222"/>
      <c r="F12" s="223" t="s">
        <v>943</v>
      </c>
      <c r="G12" s="223"/>
      <c r="H12" s="223" t="s">
        <v>386</v>
      </c>
      <c r="I12" s="223"/>
      <c r="J12" s="223" t="s">
        <v>386</v>
      </c>
      <c r="K12" s="152"/>
    </row>
    <row r="13" spans="1:13" x14ac:dyDescent="0.25">
      <c r="A13" s="216" t="s">
        <v>63</v>
      </c>
      <c r="B13" s="216"/>
      <c r="C13" s="216"/>
      <c r="D13" s="216"/>
      <c r="E13" s="216"/>
      <c r="F13" s="221"/>
      <c r="G13" s="221"/>
      <c r="H13" s="221"/>
      <c r="I13" s="221" t="s">
        <v>389</v>
      </c>
      <c r="J13" s="221"/>
      <c r="K13" s="221" t="s">
        <v>389</v>
      </c>
    </row>
    <row r="14" spans="1:13" x14ac:dyDescent="0.25">
      <c r="A14" s="153" t="s">
        <v>290</v>
      </c>
      <c r="B14" s="222" t="s">
        <v>295</v>
      </c>
      <c r="C14" s="222"/>
      <c r="D14" s="222"/>
      <c r="E14" s="222"/>
      <c r="F14" s="223"/>
      <c r="G14" s="223"/>
      <c r="H14" s="223"/>
      <c r="I14" s="223" t="s">
        <v>389</v>
      </c>
      <c r="J14" s="223"/>
      <c r="K14" s="152"/>
    </row>
    <row r="15" spans="1:13" x14ac:dyDescent="0.25">
      <c r="A15" s="216" t="s">
        <v>34</v>
      </c>
      <c r="B15" s="216"/>
      <c r="C15" s="216"/>
      <c r="D15" s="216"/>
      <c r="E15" s="216"/>
      <c r="F15" s="221" t="s">
        <v>391</v>
      </c>
      <c r="G15" s="221" t="s">
        <v>945</v>
      </c>
      <c r="H15" s="221" t="s">
        <v>946</v>
      </c>
      <c r="I15" s="221" t="s">
        <v>696</v>
      </c>
      <c r="J15" s="221" t="s">
        <v>453</v>
      </c>
      <c r="K15" s="221" t="s">
        <v>947</v>
      </c>
    </row>
    <row r="16" spans="1:13" x14ac:dyDescent="0.25">
      <c r="A16" s="153" t="s">
        <v>290</v>
      </c>
      <c r="B16" s="222" t="s">
        <v>296</v>
      </c>
      <c r="C16" s="222"/>
      <c r="D16" s="222"/>
      <c r="E16" s="222"/>
      <c r="F16" s="223" t="s">
        <v>391</v>
      </c>
      <c r="G16" s="223" t="s">
        <v>945</v>
      </c>
      <c r="H16" s="223" t="s">
        <v>946</v>
      </c>
      <c r="I16" s="223" t="s">
        <v>696</v>
      </c>
      <c r="J16" s="223" t="s">
        <v>453</v>
      </c>
      <c r="K16" s="152"/>
    </row>
    <row r="17" spans="1:11" x14ac:dyDescent="0.25">
      <c r="A17" s="216" t="s">
        <v>297</v>
      </c>
      <c r="B17" s="216"/>
      <c r="C17" s="216"/>
      <c r="D17" s="216"/>
      <c r="E17" s="216"/>
      <c r="F17" s="221" t="s">
        <v>397</v>
      </c>
      <c r="G17" s="221"/>
      <c r="H17" s="221" t="s">
        <v>397</v>
      </c>
      <c r="I17" s="221" t="s">
        <v>397</v>
      </c>
      <c r="J17" s="221"/>
      <c r="K17" s="221" t="s">
        <v>398</v>
      </c>
    </row>
    <row r="18" spans="1:11" x14ac:dyDescent="0.25">
      <c r="A18" s="153" t="s">
        <v>290</v>
      </c>
      <c r="B18" s="222" t="s">
        <v>298</v>
      </c>
      <c r="C18" s="222"/>
      <c r="D18" s="222"/>
      <c r="E18" s="222"/>
      <c r="F18" s="223"/>
      <c r="G18" s="223"/>
      <c r="H18" s="223" t="s">
        <v>397</v>
      </c>
      <c r="I18" s="223"/>
      <c r="J18" s="223"/>
      <c r="K18" s="152"/>
    </row>
    <row r="19" spans="1:11" x14ac:dyDescent="0.25">
      <c r="A19" s="153" t="s">
        <v>290</v>
      </c>
      <c r="B19" s="222" t="s">
        <v>299</v>
      </c>
      <c r="C19" s="222"/>
      <c r="D19" s="222"/>
      <c r="E19" s="222"/>
      <c r="F19" s="223"/>
      <c r="G19" s="223"/>
      <c r="H19" s="223"/>
      <c r="I19" s="223" t="s">
        <v>397</v>
      </c>
      <c r="J19" s="223"/>
      <c r="K19" s="152"/>
    </row>
    <row r="20" spans="1:11" x14ac:dyDescent="0.25">
      <c r="A20" s="153" t="s">
        <v>290</v>
      </c>
      <c r="B20" s="222" t="s">
        <v>300</v>
      </c>
      <c r="C20" s="222"/>
      <c r="D20" s="222"/>
      <c r="E20" s="222"/>
      <c r="F20" s="223" t="s">
        <v>397</v>
      </c>
      <c r="G20" s="223"/>
      <c r="H20" s="223"/>
      <c r="I20" s="223"/>
      <c r="J20" s="223"/>
      <c r="K20" s="152"/>
    </row>
    <row r="21" spans="1:11" x14ac:dyDescent="0.25">
      <c r="A21" s="216" t="s">
        <v>76</v>
      </c>
      <c r="B21" s="216"/>
      <c r="C21" s="216"/>
      <c r="D21" s="216"/>
      <c r="E21" s="216"/>
      <c r="F21" s="221"/>
      <c r="G21" s="221" t="s">
        <v>399</v>
      </c>
      <c r="H21" s="221"/>
      <c r="I21" s="221" t="s">
        <v>399</v>
      </c>
      <c r="J21" s="221"/>
      <c r="K21" s="221" t="s">
        <v>383</v>
      </c>
    </row>
    <row r="22" spans="1:11" x14ac:dyDescent="0.25">
      <c r="A22" s="153" t="s">
        <v>290</v>
      </c>
      <c r="B22" s="222" t="s">
        <v>302</v>
      </c>
      <c r="C22" s="222"/>
      <c r="D22" s="222"/>
      <c r="E22" s="222"/>
      <c r="F22" s="223"/>
      <c r="G22" s="223"/>
      <c r="H22" s="223"/>
      <c r="I22" s="223" t="s">
        <v>399</v>
      </c>
      <c r="J22" s="223"/>
      <c r="K22" s="152"/>
    </row>
    <row r="23" spans="1:11" x14ac:dyDescent="0.25">
      <c r="A23" s="153" t="s">
        <v>290</v>
      </c>
      <c r="B23" s="222" t="s">
        <v>303</v>
      </c>
      <c r="C23" s="222"/>
      <c r="D23" s="222"/>
      <c r="E23" s="222"/>
      <c r="F23" s="223"/>
      <c r="G23" s="223" t="s">
        <v>399</v>
      </c>
      <c r="H23" s="223"/>
      <c r="I23" s="223"/>
      <c r="J23" s="223"/>
      <c r="K23" s="152"/>
    </row>
    <row r="24" spans="1:11" x14ac:dyDescent="0.25">
      <c r="A24" s="216" t="s">
        <v>117</v>
      </c>
      <c r="B24" s="216"/>
      <c r="C24" s="216"/>
      <c r="D24" s="216"/>
      <c r="E24" s="216"/>
      <c r="F24" s="221"/>
      <c r="G24" s="221" t="s">
        <v>389</v>
      </c>
      <c r="H24" s="221"/>
      <c r="I24" s="221"/>
      <c r="J24" s="221" t="s">
        <v>389</v>
      </c>
      <c r="K24" s="221" t="s">
        <v>390</v>
      </c>
    </row>
    <row r="25" spans="1:11" x14ac:dyDescent="0.25">
      <c r="A25" s="153" t="s">
        <v>290</v>
      </c>
      <c r="B25" s="222" t="s">
        <v>304</v>
      </c>
      <c r="C25" s="222"/>
      <c r="D25" s="222"/>
      <c r="E25" s="222"/>
      <c r="F25" s="223"/>
      <c r="G25" s="223" t="s">
        <v>389</v>
      </c>
      <c r="H25" s="223"/>
      <c r="I25" s="223"/>
      <c r="J25" s="223" t="s">
        <v>389</v>
      </c>
      <c r="K25" s="152"/>
    </row>
    <row r="26" spans="1:11" x14ac:dyDescent="0.25">
      <c r="A26" s="216" t="s">
        <v>305</v>
      </c>
      <c r="B26" s="216"/>
      <c r="C26" s="216"/>
      <c r="D26" s="216"/>
      <c r="E26" s="216"/>
      <c r="F26" s="221" t="s">
        <v>402</v>
      </c>
      <c r="G26" s="221"/>
      <c r="H26" s="221"/>
      <c r="I26" s="221" t="s">
        <v>402</v>
      </c>
      <c r="J26" s="221"/>
      <c r="K26" s="221" t="s">
        <v>403</v>
      </c>
    </row>
    <row r="27" spans="1:11" x14ac:dyDescent="0.25">
      <c r="A27" s="153" t="s">
        <v>290</v>
      </c>
      <c r="B27" s="222" t="s">
        <v>306</v>
      </c>
      <c r="C27" s="222"/>
      <c r="D27" s="222"/>
      <c r="E27" s="222"/>
      <c r="F27" s="223" t="s">
        <v>402</v>
      </c>
      <c r="G27" s="223"/>
      <c r="H27" s="223"/>
      <c r="I27" s="223" t="s">
        <v>402</v>
      </c>
      <c r="J27" s="223"/>
      <c r="K27" s="152"/>
    </row>
    <row r="28" spans="1:11" x14ac:dyDescent="0.25">
      <c r="A28" s="216" t="s">
        <v>222</v>
      </c>
      <c r="B28" s="216"/>
      <c r="C28" s="216"/>
      <c r="D28" s="216"/>
      <c r="E28" s="216"/>
      <c r="F28" s="221" t="s">
        <v>948</v>
      </c>
      <c r="G28" s="221" t="s">
        <v>949</v>
      </c>
      <c r="H28" s="221" t="s">
        <v>950</v>
      </c>
      <c r="I28" s="221" t="s">
        <v>951</v>
      </c>
      <c r="J28" s="221" t="s">
        <v>952</v>
      </c>
      <c r="K28" s="221" t="s">
        <v>953</v>
      </c>
    </row>
    <row r="29" spans="1:11" x14ac:dyDescent="0.25">
      <c r="A29" s="153" t="s">
        <v>290</v>
      </c>
      <c r="B29" s="222" t="s">
        <v>307</v>
      </c>
      <c r="C29" s="222"/>
      <c r="D29" s="222"/>
      <c r="E29" s="222"/>
      <c r="F29" s="223" t="s">
        <v>407</v>
      </c>
      <c r="G29" s="223"/>
      <c r="H29" s="223"/>
      <c r="I29" s="223"/>
      <c r="J29" s="223"/>
      <c r="K29" s="152"/>
    </row>
    <row r="30" spans="1:11" x14ac:dyDescent="0.25">
      <c r="A30" s="153" t="s">
        <v>290</v>
      </c>
      <c r="B30" s="222" t="s">
        <v>308</v>
      </c>
      <c r="C30" s="222"/>
      <c r="D30" s="222"/>
      <c r="E30" s="222"/>
      <c r="F30" s="223"/>
      <c r="G30" s="223" t="s">
        <v>383</v>
      </c>
      <c r="H30" s="223"/>
      <c r="I30" s="223"/>
      <c r="J30" s="223"/>
      <c r="K30" s="152"/>
    </row>
    <row r="31" spans="1:11" x14ac:dyDescent="0.25">
      <c r="A31" s="153" t="s">
        <v>290</v>
      </c>
      <c r="B31" s="222" t="s">
        <v>309</v>
      </c>
      <c r="C31" s="222"/>
      <c r="D31" s="222"/>
      <c r="E31" s="222"/>
      <c r="F31" s="223" t="s">
        <v>407</v>
      </c>
      <c r="G31" s="223"/>
      <c r="H31" s="223"/>
      <c r="I31" s="223" t="s">
        <v>416</v>
      </c>
      <c r="J31" s="223"/>
      <c r="K31" s="152"/>
    </row>
    <row r="32" spans="1:11" x14ac:dyDescent="0.25">
      <c r="A32" s="153" t="s">
        <v>290</v>
      </c>
      <c r="B32" s="222" t="s">
        <v>310</v>
      </c>
      <c r="C32" s="222"/>
      <c r="D32" s="222"/>
      <c r="E32" s="222"/>
      <c r="F32" s="223"/>
      <c r="G32" s="223"/>
      <c r="H32" s="223"/>
      <c r="I32" s="223" t="s">
        <v>954</v>
      </c>
      <c r="J32" s="223"/>
      <c r="K32" s="152"/>
    </row>
    <row r="33" spans="1:11" x14ac:dyDescent="0.25">
      <c r="A33" s="153" t="s">
        <v>290</v>
      </c>
      <c r="B33" s="222" t="s">
        <v>311</v>
      </c>
      <c r="C33" s="222"/>
      <c r="D33" s="222"/>
      <c r="E33" s="222"/>
      <c r="F33" s="223" t="s">
        <v>413</v>
      </c>
      <c r="G33" s="223"/>
      <c r="H33" s="223"/>
      <c r="I33" s="223"/>
      <c r="J33" s="223"/>
      <c r="K33" s="152"/>
    </row>
    <row r="34" spans="1:11" x14ac:dyDescent="0.25">
      <c r="A34" s="153" t="s">
        <v>290</v>
      </c>
      <c r="B34" s="222" t="s">
        <v>312</v>
      </c>
      <c r="C34" s="222"/>
      <c r="D34" s="222"/>
      <c r="E34" s="222"/>
      <c r="F34" s="223"/>
      <c r="G34" s="223"/>
      <c r="H34" s="223"/>
      <c r="I34" s="223" t="s">
        <v>407</v>
      </c>
      <c r="J34" s="223"/>
      <c r="K34" s="152"/>
    </row>
    <row r="35" spans="1:11" x14ac:dyDescent="0.25">
      <c r="A35" s="153" t="s">
        <v>290</v>
      </c>
      <c r="B35" s="222" t="s">
        <v>313</v>
      </c>
      <c r="C35" s="222"/>
      <c r="D35" s="222"/>
      <c r="E35" s="222"/>
      <c r="F35" s="223"/>
      <c r="G35" s="223"/>
      <c r="H35" s="223"/>
      <c r="I35" s="223"/>
      <c r="J35" s="223" t="s">
        <v>634</v>
      </c>
      <c r="K35" s="152"/>
    </row>
    <row r="36" spans="1:11" x14ac:dyDescent="0.25">
      <c r="A36" s="153" t="s">
        <v>290</v>
      </c>
      <c r="B36" s="222" t="s">
        <v>314</v>
      </c>
      <c r="C36" s="222"/>
      <c r="D36" s="222"/>
      <c r="E36" s="222"/>
      <c r="F36" s="223"/>
      <c r="G36" s="223" t="s">
        <v>955</v>
      </c>
      <c r="H36" s="223" t="s">
        <v>950</v>
      </c>
      <c r="I36" s="223"/>
      <c r="J36" s="223" t="s">
        <v>956</v>
      </c>
      <c r="K36" s="152"/>
    </row>
    <row r="37" spans="1:11" x14ac:dyDescent="0.25">
      <c r="A37" s="153" t="s">
        <v>290</v>
      </c>
      <c r="B37" s="222" t="s">
        <v>315</v>
      </c>
      <c r="C37" s="222"/>
      <c r="D37" s="222"/>
      <c r="E37" s="222"/>
      <c r="F37" s="223"/>
      <c r="G37" s="223" t="s">
        <v>407</v>
      </c>
      <c r="H37" s="223"/>
      <c r="I37" s="223"/>
      <c r="J37" s="223"/>
      <c r="K37" s="152"/>
    </row>
    <row r="38" spans="1:11" x14ac:dyDescent="0.25">
      <c r="A38" s="216" t="s">
        <v>99</v>
      </c>
      <c r="B38" s="216"/>
      <c r="C38" s="216"/>
      <c r="D38" s="216"/>
      <c r="E38" s="216"/>
      <c r="F38" s="221" t="s">
        <v>418</v>
      </c>
      <c r="G38" s="221"/>
      <c r="H38" s="221" t="s">
        <v>699</v>
      </c>
      <c r="I38" s="221"/>
      <c r="J38" s="221"/>
      <c r="K38" s="221" t="s">
        <v>957</v>
      </c>
    </row>
    <row r="39" spans="1:11" x14ac:dyDescent="0.25">
      <c r="A39" s="153" t="s">
        <v>290</v>
      </c>
      <c r="B39" s="222" t="s">
        <v>316</v>
      </c>
      <c r="C39" s="222"/>
      <c r="D39" s="222"/>
      <c r="E39" s="222"/>
      <c r="F39" s="223" t="s">
        <v>418</v>
      </c>
      <c r="G39" s="223"/>
      <c r="H39" s="223"/>
      <c r="I39" s="223"/>
      <c r="J39" s="223"/>
      <c r="K39" s="152"/>
    </row>
    <row r="40" spans="1:11" x14ac:dyDescent="0.25">
      <c r="A40" s="153" t="s">
        <v>290</v>
      </c>
      <c r="B40" s="222" t="s">
        <v>317</v>
      </c>
      <c r="C40" s="222"/>
      <c r="D40" s="222"/>
      <c r="E40" s="222"/>
      <c r="F40" s="223"/>
      <c r="G40" s="223"/>
      <c r="H40" s="223" t="s">
        <v>699</v>
      </c>
      <c r="I40" s="223"/>
      <c r="J40" s="223"/>
      <c r="K40" s="152"/>
    </row>
    <row r="41" spans="1:11" x14ac:dyDescent="0.25">
      <c r="A41" s="216" t="s">
        <v>30</v>
      </c>
      <c r="B41" s="216"/>
      <c r="C41" s="216"/>
      <c r="D41" s="216"/>
      <c r="E41" s="216"/>
      <c r="F41" s="221" t="s">
        <v>657</v>
      </c>
      <c r="G41" s="221" t="s">
        <v>958</v>
      </c>
      <c r="H41" s="221" t="s">
        <v>959</v>
      </c>
      <c r="I41" s="221" t="s">
        <v>876</v>
      </c>
      <c r="J41" s="221" t="s">
        <v>960</v>
      </c>
      <c r="K41" s="221" t="s">
        <v>961</v>
      </c>
    </row>
    <row r="42" spans="1:11" x14ac:dyDescent="0.25">
      <c r="A42" s="153" t="s">
        <v>290</v>
      </c>
      <c r="B42" s="222" t="s">
        <v>318</v>
      </c>
      <c r="C42" s="222"/>
      <c r="D42" s="222"/>
      <c r="E42" s="222"/>
      <c r="F42" s="223" t="s">
        <v>657</v>
      </c>
      <c r="G42" s="223" t="s">
        <v>958</v>
      </c>
      <c r="H42" s="223" t="s">
        <v>959</v>
      </c>
      <c r="I42" s="223" t="s">
        <v>876</v>
      </c>
      <c r="J42" s="223" t="s">
        <v>960</v>
      </c>
      <c r="K42" s="152"/>
    </row>
    <row r="43" spans="1:11" x14ac:dyDescent="0.25">
      <c r="A43" s="216" t="s">
        <v>19</v>
      </c>
      <c r="B43" s="216"/>
      <c r="C43" s="216"/>
      <c r="D43" s="216"/>
      <c r="E43" s="216"/>
      <c r="F43" s="221" t="s">
        <v>962</v>
      </c>
      <c r="G43" s="221" t="s">
        <v>963</v>
      </c>
      <c r="H43" s="221" t="s">
        <v>964</v>
      </c>
      <c r="I43" s="221" t="s">
        <v>412</v>
      </c>
      <c r="J43" s="221" t="s">
        <v>965</v>
      </c>
      <c r="K43" s="221" t="s">
        <v>966</v>
      </c>
    </row>
    <row r="44" spans="1:11" x14ac:dyDescent="0.25">
      <c r="A44" s="153" t="s">
        <v>290</v>
      </c>
      <c r="B44" s="222" t="s">
        <v>319</v>
      </c>
      <c r="C44" s="222"/>
      <c r="D44" s="222"/>
      <c r="E44" s="222"/>
      <c r="F44" s="223" t="s">
        <v>962</v>
      </c>
      <c r="G44" s="223" t="s">
        <v>963</v>
      </c>
      <c r="H44" s="223" t="s">
        <v>964</v>
      </c>
      <c r="I44" s="223" t="s">
        <v>412</v>
      </c>
      <c r="J44" s="223" t="s">
        <v>965</v>
      </c>
      <c r="K44" s="152"/>
    </row>
    <row r="45" spans="1:11" x14ac:dyDescent="0.25">
      <c r="A45" s="216" t="s">
        <v>17</v>
      </c>
      <c r="B45" s="216"/>
      <c r="C45" s="216"/>
      <c r="D45" s="216"/>
      <c r="E45" s="216"/>
      <c r="F45" s="221" t="s">
        <v>967</v>
      </c>
      <c r="G45" s="221" t="s">
        <v>968</v>
      </c>
      <c r="H45" s="221" t="s">
        <v>969</v>
      </c>
      <c r="I45" s="221" t="s">
        <v>970</v>
      </c>
      <c r="J45" s="221" t="s">
        <v>971</v>
      </c>
      <c r="K45" s="221" t="s">
        <v>972</v>
      </c>
    </row>
    <row r="46" spans="1:11" x14ac:dyDescent="0.25">
      <c r="A46" s="153" t="s">
        <v>290</v>
      </c>
      <c r="B46" s="222" t="s">
        <v>320</v>
      </c>
      <c r="C46" s="222"/>
      <c r="D46" s="222"/>
      <c r="E46" s="222"/>
      <c r="F46" s="223" t="s">
        <v>967</v>
      </c>
      <c r="G46" s="223" t="s">
        <v>968</v>
      </c>
      <c r="H46" s="223" t="s">
        <v>969</v>
      </c>
      <c r="I46" s="223" t="s">
        <v>970</v>
      </c>
      <c r="J46" s="223" t="s">
        <v>971</v>
      </c>
      <c r="K46" s="152"/>
    </row>
    <row r="47" spans="1:11" x14ac:dyDescent="0.25">
      <c r="A47" s="216" t="s">
        <v>47</v>
      </c>
      <c r="B47" s="216"/>
      <c r="C47" s="216"/>
      <c r="D47" s="216"/>
      <c r="E47" s="216"/>
      <c r="F47" s="221" t="s">
        <v>634</v>
      </c>
      <c r="G47" s="221"/>
      <c r="H47" s="221" t="s">
        <v>973</v>
      </c>
      <c r="I47" s="221"/>
      <c r="J47" s="221" t="s">
        <v>974</v>
      </c>
      <c r="K47" s="221" t="s">
        <v>975</v>
      </c>
    </row>
    <row r="48" spans="1:11" x14ac:dyDescent="0.25">
      <c r="A48" s="153" t="s">
        <v>290</v>
      </c>
      <c r="B48" s="222" t="s">
        <v>321</v>
      </c>
      <c r="C48" s="222"/>
      <c r="D48" s="222"/>
      <c r="E48" s="222"/>
      <c r="F48" s="223" t="s">
        <v>634</v>
      </c>
      <c r="G48" s="223"/>
      <c r="H48" s="223" t="s">
        <v>973</v>
      </c>
      <c r="I48" s="223"/>
      <c r="J48" s="223" t="s">
        <v>974</v>
      </c>
      <c r="K48" s="152"/>
    </row>
    <row r="49" spans="1:11" x14ac:dyDescent="0.25">
      <c r="A49" s="216" t="s">
        <v>322</v>
      </c>
      <c r="B49" s="216"/>
      <c r="C49" s="216"/>
      <c r="D49" s="216"/>
      <c r="E49" s="216"/>
      <c r="F49" s="221" t="s">
        <v>976</v>
      </c>
      <c r="G49" s="221" t="s">
        <v>467</v>
      </c>
      <c r="H49" s="221" t="s">
        <v>467</v>
      </c>
      <c r="I49" s="221"/>
      <c r="J49" s="221" t="s">
        <v>443</v>
      </c>
      <c r="K49" s="221" t="s">
        <v>977</v>
      </c>
    </row>
    <row r="50" spans="1:11" x14ac:dyDescent="0.25">
      <c r="A50" s="153" t="s">
        <v>290</v>
      </c>
      <c r="B50" s="222" t="s">
        <v>323</v>
      </c>
      <c r="C50" s="222"/>
      <c r="D50" s="222"/>
      <c r="E50" s="222"/>
      <c r="F50" s="223"/>
      <c r="G50" s="223"/>
      <c r="H50" s="223" t="s">
        <v>467</v>
      </c>
      <c r="I50" s="223"/>
      <c r="J50" s="223"/>
      <c r="K50" s="152"/>
    </row>
    <row r="51" spans="1:11" x14ac:dyDescent="0.25">
      <c r="A51" s="153" t="s">
        <v>290</v>
      </c>
      <c r="B51" s="222" t="s">
        <v>324</v>
      </c>
      <c r="C51" s="222"/>
      <c r="D51" s="222"/>
      <c r="E51" s="222"/>
      <c r="F51" s="223" t="s">
        <v>976</v>
      </c>
      <c r="G51" s="223" t="s">
        <v>467</v>
      </c>
      <c r="H51" s="223"/>
      <c r="I51" s="223"/>
      <c r="J51" s="223" t="s">
        <v>443</v>
      </c>
      <c r="K51" s="152"/>
    </row>
    <row r="52" spans="1:11" x14ac:dyDescent="0.25">
      <c r="A52" s="216" t="s">
        <v>325</v>
      </c>
      <c r="B52" s="216"/>
      <c r="C52" s="216"/>
      <c r="D52" s="216"/>
      <c r="E52" s="216"/>
      <c r="F52" s="221" t="s">
        <v>978</v>
      </c>
      <c r="G52" s="221" t="s">
        <v>979</v>
      </c>
      <c r="H52" s="221" t="s">
        <v>980</v>
      </c>
      <c r="I52" s="221" t="s">
        <v>981</v>
      </c>
      <c r="J52" s="221" t="s">
        <v>982</v>
      </c>
      <c r="K52" s="221" t="s">
        <v>983</v>
      </c>
    </row>
    <row r="53" spans="1:11" x14ac:dyDescent="0.25">
      <c r="A53" s="153" t="s">
        <v>290</v>
      </c>
      <c r="B53" s="222" t="s">
        <v>326</v>
      </c>
      <c r="C53" s="222"/>
      <c r="D53" s="222"/>
      <c r="E53" s="222"/>
      <c r="F53" s="223"/>
      <c r="G53" s="223" t="s">
        <v>827</v>
      </c>
      <c r="H53" s="223" t="s">
        <v>632</v>
      </c>
      <c r="I53" s="223"/>
      <c r="J53" s="223" t="s">
        <v>424</v>
      </c>
      <c r="K53" s="152"/>
    </row>
    <row r="54" spans="1:11" x14ac:dyDescent="0.25">
      <c r="A54" s="153" t="s">
        <v>290</v>
      </c>
      <c r="B54" s="222" t="s">
        <v>327</v>
      </c>
      <c r="C54" s="222"/>
      <c r="D54" s="222"/>
      <c r="E54" s="222"/>
      <c r="F54" s="223" t="s">
        <v>984</v>
      </c>
      <c r="G54" s="223" t="s">
        <v>383</v>
      </c>
      <c r="H54" s="223" t="s">
        <v>985</v>
      </c>
      <c r="I54" s="223" t="s">
        <v>400</v>
      </c>
      <c r="J54" s="223" t="s">
        <v>986</v>
      </c>
      <c r="K54" s="152"/>
    </row>
    <row r="55" spans="1:11" x14ac:dyDescent="0.25">
      <c r="A55" s="153" t="s">
        <v>290</v>
      </c>
      <c r="B55" s="222" t="s">
        <v>328</v>
      </c>
      <c r="C55" s="222"/>
      <c r="D55" s="222"/>
      <c r="E55" s="222"/>
      <c r="F55" s="223" t="s">
        <v>987</v>
      </c>
      <c r="G55" s="223" t="s">
        <v>413</v>
      </c>
      <c r="H55" s="223" t="s">
        <v>988</v>
      </c>
      <c r="I55" s="223" t="s">
        <v>413</v>
      </c>
      <c r="J55" s="223" t="s">
        <v>407</v>
      </c>
      <c r="K55" s="152"/>
    </row>
    <row r="56" spans="1:11" x14ac:dyDescent="0.25">
      <c r="A56" s="153" t="s">
        <v>290</v>
      </c>
      <c r="B56" s="222" t="s">
        <v>329</v>
      </c>
      <c r="C56" s="222"/>
      <c r="D56" s="222"/>
      <c r="E56" s="222"/>
      <c r="F56" s="223"/>
      <c r="G56" s="223"/>
      <c r="H56" s="223" t="s">
        <v>382</v>
      </c>
      <c r="I56" s="223"/>
      <c r="J56" s="223" t="s">
        <v>462</v>
      </c>
      <c r="K56" s="152"/>
    </row>
    <row r="57" spans="1:11" x14ac:dyDescent="0.25">
      <c r="A57" s="153" t="s">
        <v>290</v>
      </c>
      <c r="B57" s="222" t="s">
        <v>330</v>
      </c>
      <c r="C57" s="222"/>
      <c r="D57" s="222"/>
      <c r="E57" s="222"/>
      <c r="F57" s="223" t="s">
        <v>416</v>
      </c>
      <c r="G57" s="223"/>
      <c r="H57" s="223"/>
      <c r="I57" s="223"/>
      <c r="J57" s="223"/>
      <c r="K57" s="152"/>
    </row>
    <row r="58" spans="1:11" x14ac:dyDescent="0.25">
      <c r="A58" s="153" t="s">
        <v>290</v>
      </c>
      <c r="B58" s="222" t="s">
        <v>331</v>
      </c>
      <c r="C58" s="222"/>
      <c r="D58" s="222"/>
      <c r="E58" s="222"/>
      <c r="F58" s="223"/>
      <c r="G58" s="223"/>
      <c r="H58" s="223"/>
      <c r="I58" s="223" t="s">
        <v>382</v>
      </c>
      <c r="J58" s="223" t="s">
        <v>463</v>
      </c>
      <c r="K58" s="152"/>
    </row>
    <row r="59" spans="1:11" x14ac:dyDescent="0.25">
      <c r="A59" s="153" t="s">
        <v>290</v>
      </c>
      <c r="B59" s="222" t="s">
        <v>332</v>
      </c>
      <c r="C59" s="222"/>
      <c r="D59" s="222"/>
      <c r="E59" s="222"/>
      <c r="F59" s="223"/>
      <c r="G59" s="223"/>
      <c r="H59" s="223" t="s">
        <v>989</v>
      </c>
      <c r="I59" s="223"/>
      <c r="J59" s="223"/>
      <c r="K59" s="152"/>
    </row>
    <row r="60" spans="1:11" x14ac:dyDescent="0.25">
      <c r="A60" s="153" t="s">
        <v>290</v>
      </c>
      <c r="B60" s="222" t="s">
        <v>333</v>
      </c>
      <c r="C60" s="222"/>
      <c r="D60" s="222"/>
      <c r="E60" s="222"/>
      <c r="F60" s="223"/>
      <c r="G60" s="223"/>
      <c r="H60" s="223" t="s">
        <v>465</v>
      </c>
      <c r="I60" s="223"/>
      <c r="J60" s="223" t="s">
        <v>390</v>
      </c>
      <c r="K60" s="152"/>
    </row>
    <row r="61" spans="1:11" x14ac:dyDescent="0.25">
      <c r="A61" s="216" t="s">
        <v>269</v>
      </c>
      <c r="B61" s="216"/>
      <c r="C61" s="216"/>
      <c r="D61" s="216"/>
      <c r="E61" s="216"/>
      <c r="F61" s="221" t="s">
        <v>990</v>
      </c>
      <c r="G61" s="221" t="s">
        <v>466</v>
      </c>
      <c r="H61" s="221" t="s">
        <v>991</v>
      </c>
      <c r="I61" s="221" t="s">
        <v>466</v>
      </c>
      <c r="J61" s="221" t="s">
        <v>992</v>
      </c>
      <c r="K61" s="221" t="s">
        <v>993</v>
      </c>
    </row>
    <row r="62" spans="1:11" x14ac:dyDescent="0.25">
      <c r="A62" s="153" t="s">
        <v>290</v>
      </c>
      <c r="B62" s="222" t="s">
        <v>334</v>
      </c>
      <c r="C62" s="222"/>
      <c r="D62" s="222"/>
      <c r="E62" s="222"/>
      <c r="F62" s="223"/>
      <c r="G62" s="223"/>
      <c r="H62" s="223"/>
      <c r="I62" s="223"/>
      <c r="J62" s="223" t="s">
        <v>992</v>
      </c>
      <c r="K62" s="152"/>
    </row>
    <row r="63" spans="1:11" x14ac:dyDescent="0.25">
      <c r="A63" s="153" t="s">
        <v>290</v>
      </c>
      <c r="B63" s="222" t="s">
        <v>335</v>
      </c>
      <c r="C63" s="222"/>
      <c r="D63" s="222"/>
      <c r="E63" s="222"/>
      <c r="F63" s="223" t="s">
        <v>990</v>
      </c>
      <c r="G63" s="223" t="s">
        <v>466</v>
      </c>
      <c r="H63" s="223" t="s">
        <v>991</v>
      </c>
      <c r="I63" s="223" t="s">
        <v>466</v>
      </c>
      <c r="J63" s="223"/>
      <c r="K63" s="152"/>
    </row>
    <row r="64" spans="1:11" x14ac:dyDescent="0.25">
      <c r="A64" s="216" t="s">
        <v>279</v>
      </c>
      <c r="B64" s="216"/>
      <c r="C64" s="216"/>
      <c r="D64" s="216"/>
      <c r="E64" s="216"/>
      <c r="F64" s="221"/>
      <c r="G64" s="221"/>
      <c r="H64" s="221"/>
      <c r="I64" s="221" t="s">
        <v>650</v>
      </c>
      <c r="J64" s="221"/>
      <c r="K64" s="221" t="s">
        <v>650</v>
      </c>
    </row>
    <row r="65" spans="1:11" x14ac:dyDescent="0.25">
      <c r="A65" s="153" t="s">
        <v>290</v>
      </c>
      <c r="B65" s="222" t="s">
        <v>361</v>
      </c>
      <c r="C65" s="222"/>
      <c r="D65" s="222"/>
      <c r="E65" s="222"/>
      <c r="F65" s="223"/>
      <c r="G65" s="223"/>
      <c r="H65" s="223"/>
      <c r="I65" s="223" t="s">
        <v>650</v>
      </c>
      <c r="J65" s="223"/>
      <c r="K65" s="152"/>
    </row>
    <row r="66" spans="1:11" x14ac:dyDescent="0.25">
      <c r="A66" s="216" t="s">
        <v>18</v>
      </c>
      <c r="B66" s="216"/>
      <c r="C66" s="216"/>
      <c r="D66" s="216"/>
      <c r="E66" s="216"/>
      <c r="F66" s="221" t="s">
        <v>463</v>
      </c>
      <c r="G66" s="221" t="s">
        <v>724</v>
      </c>
      <c r="H66" s="221" t="s">
        <v>994</v>
      </c>
      <c r="I66" s="221" t="s">
        <v>995</v>
      </c>
      <c r="J66" s="221" t="s">
        <v>996</v>
      </c>
      <c r="K66" s="221" t="s">
        <v>997</v>
      </c>
    </row>
    <row r="67" spans="1:11" x14ac:dyDescent="0.25">
      <c r="A67" s="153" t="s">
        <v>290</v>
      </c>
      <c r="B67" s="222" t="s">
        <v>336</v>
      </c>
      <c r="C67" s="222"/>
      <c r="D67" s="222"/>
      <c r="E67" s="222"/>
      <c r="F67" s="223" t="s">
        <v>463</v>
      </c>
      <c r="G67" s="223" t="s">
        <v>724</v>
      </c>
      <c r="H67" s="223" t="s">
        <v>994</v>
      </c>
      <c r="I67" s="223" t="s">
        <v>995</v>
      </c>
      <c r="J67" s="223" t="s">
        <v>996</v>
      </c>
      <c r="K67" s="152"/>
    </row>
    <row r="68" spans="1:11" x14ac:dyDescent="0.25">
      <c r="A68" s="216" t="s">
        <v>54</v>
      </c>
      <c r="B68" s="216"/>
      <c r="C68" s="216"/>
      <c r="D68" s="216"/>
      <c r="E68" s="216"/>
      <c r="F68" s="221" t="s">
        <v>500</v>
      </c>
      <c r="G68" s="221" t="s">
        <v>877</v>
      </c>
      <c r="H68" s="221" t="s">
        <v>500</v>
      </c>
      <c r="I68" s="221" t="s">
        <v>998</v>
      </c>
      <c r="J68" s="221" t="s">
        <v>999</v>
      </c>
      <c r="K68" s="221" t="s">
        <v>1000</v>
      </c>
    </row>
    <row r="69" spans="1:11" x14ac:dyDescent="0.25">
      <c r="A69" s="153" t="s">
        <v>290</v>
      </c>
      <c r="B69" s="222" t="s">
        <v>337</v>
      </c>
      <c r="C69" s="222"/>
      <c r="D69" s="222"/>
      <c r="E69" s="222"/>
      <c r="F69" s="223" t="s">
        <v>500</v>
      </c>
      <c r="G69" s="223" t="s">
        <v>877</v>
      </c>
      <c r="H69" s="223" t="s">
        <v>500</v>
      </c>
      <c r="I69" s="223" t="s">
        <v>998</v>
      </c>
      <c r="J69" s="223" t="s">
        <v>999</v>
      </c>
      <c r="K69" s="152"/>
    </row>
    <row r="70" spans="1:11" x14ac:dyDescent="0.25">
      <c r="A70" s="216" t="s">
        <v>338</v>
      </c>
      <c r="B70" s="216"/>
      <c r="C70" s="216"/>
      <c r="D70" s="216"/>
      <c r="E70" s="216"/>
      <c r="F70" s="221"/>
      <c r="G70" s="221" t="s">
        <v>385</v>
      </c>
      <c r="H70" s="221"/>
      <c r="I70" s="221" t="s">
        <v>385</v>
      </c>
      <c r="J70" s="221"/>
      <c r="K70" s="221" t="s">
        <v>707</v>
      </c>
    </row>
    <row r="71" spans="1:11" x14ac:dyDescent="0.25">
      <c r="A71" s="153" t="s">
        <v>290</v>
      </c>
      <c r="B71" s="222" t="s">
        <v>339</v>
      </c>
      <c r="C71" s="222"/>
      <c r="D71" s="222"/>
      <c r="E71" s="222"/>
      <c r="F71" s="223"/>
      <c r="G71" s="223" t="s">
        <v>385</v>
      </c>
      <c r="H71" s="223"/>
      <c r="I71" s="223" t="s">
        <v>385</v>
      </c>
      <c r="J71" s="223"/>
      <c r="K71" s="152"/>
    </row>
    <row r="72" spans="1:11" x14ac:dyDescent="0.25">
      <c r="A72" s="216" t="s">
        <v>340</v>
      </c>
      <c r="B72" s="216"/>
      <c r="C72" s="216"/>
      <c r="D72" s="216"/>
      <c r="E72" s="216"/>
      <c r="F72" s="221" t="s">
        <v>1001</v>
      </c>
      <c r="G72" s="221" t="s">
        <v>1002</v>
      </c>
      <c r="H72" s="221" t="s">
        <v>1003</v>
      </c>
      <c r="I72" s="221" t="s">
        <v>1004</v>
      </c>
      <c r="J72" s="221" t="s">
        <v>485</v>
      </c>
      <c r="K72" s="221" t="s">
        <v>1005</v>
      </c>
    </row>
    <row r="73" spans="1:11" x14ac:dyDescent="0.25">
      <c r="A73" s="153" t="s">
        <v>290</v>
      </c>
      <c r="B73" s="222" t="s">
        <v>341</v>
      </c>
      <c r="C73" s="222"/>
      <c r="D73" s="222"/>
      <c r="E73" s="222"/>
      <c r="F73" s="223" t="s">
        <v>1001</v>
      </c>
      <c r="G73" s="223" t="s">
        <v>1002</v>
      </c>
      <c r="H73" s="223" t="s">
        <v>1003</v>
      </c>
      <c r="I73" s="223" t="s">
        <v>1004</v>
      </c>
      <c r="J73" s="223" t="s">
        <v>485</v>
      </c>
      <c r="K73" s="152"/>
    </row>
    <row r="74" spans="1:11" x14ac:dyDescent="0.25">
      <c r="A74" s="216" t="s">
        <v>221</v>
      </c>
      <c r="B74" s="216"/>
      <c r="C74" s="216"/>
      <c r="D74" s="216"/>
      <c r="E74" s="216"/>
      <c r="F74" s="221" t="s">
        <v>455</v>
      </c>
      <c r="G74" s="221"/>
      <c r="H74" s="221" t="s">
        <v>489</v>
      </c>
      <c r="I74" s="221"/>
      <c r="J74" s="221" t="s">
        <v>455</v>
      </c>
      <c r="K74" s="221" t="s">
        <v>1006</v>
      </c>
    </row>
    <row r="75" spans="1:11" x14ac:dyDescent="0.25">
      <c r="A75" s="153" t="s">
        <v>290</v>
      </c>
      <c r="B75" s="222" t="s">
        <v>342</v>
      </c>
      <c r="C75" s="222"/>
      <c r="D75" s="222"/>
      <c r="E75" s="222"/>
      <c r="F75" s="223" t="s">
        <v>455</v>
      </c>
      <c r="G75" s="223"/>
      <c r="H75" s="223" t="s">
        <v>455</v>
      </c>
      <c r="I75" s="223"/>
      <c r="J75" s="223" t="s">
        <v>455</v>
      </c>
      <c r="K75" s="152"/>
    </row>
    <row r="76" spans="1:11" x14ac:dyDescent="0.25">
      <c r="A76" s="153" t="s">
        <v>290</v>
      </c>
      <c r="B76" s="222" t="s">
        <v>343</v>
      </c>
      <c r="C76" s="222"/>
      <c r="D76" s="222"/>
      <c r="E76" s="222"/>
      <c r="F76" s="223"/>
      <c r="G76" s="223"/>
      <c r="H76" s="223" t="s">
        <v>491</v>
      </c>
      <c r="I76" s="223"/>
      <c r="J76" s="223"/>
      <c r="K76" s="152"/>
    </row>
    <row r="77" spans="1:11" x14ac:dyDescent="0.25">
      <c r="A77" s="216" t="s">
        <v>67</v>
      </c>
      <c r="B77" s="216"/>
      <c r="C77" s="216"/>
      <c r="D77" s="216"/>
      <c r="E77" s="216"/>
      <c r="F77" s="221" t="s">
        <v>415</v>
      </c>
      <c r="G77" s="221"/>
      <c r="H77" s="221" t="s">
        <v>415</v>
      </c>
      <c r="I77" s="221"/>
      <c r="J77" s="221" t="s">
        <v>974</v>
      </c>
      <c r="K77" s="221" t="s">
        <v>1007</v>
      </c>
    </row>
    <row r="78" spans="1:11" x14ac:dyDescent="0.25">
      <c r="A78" s="153" t="s">
        <v>290</v>
      </c>
      <c r="B78" s="222" t="s">
        <v>344</v>
      </c>
      <c r="C78" s="222"/>
      <c r="D78" s="222"/>
      <c r="E78" s="222"/>
      <c r="F78" s="223" t="s">
        <v>415</v>
      </c>
      <c r="G78" s="223"/>
      <c r="H78" s="223" t="s">
        <v>415</v>
      </c>
      <c r="I78" s="223"/>
      <c r="J78" s="223" t="s">
        <v>974</v>
      </c>
      <c r="K78" s="152"/>
    </row>
    <row r="79" spans="1:11" x14ac:dyDescent="0.25">
      <c r="A79" s="216" t="s">
        <v>83</v>
      </c>
      <c r="B79" s="216"/>
      <c r="C79" s="216"/>
      <c r="D79" s="216"/>
      <c r="E79" s="216"/>
      <c r="F79" s="221"/>
      <c r="G79" s="221" t="s">
        <v>1008</v>
      </c>
      <c r="H79" s="221"/>
      <c r="I79" s="221" t="s">
        <v>493</v>
      </c>
      <c r="J79" s="221"/>
      <c r="K79" s="221" t="s">
        <v>1009</v>
      </c>
    </row>
    <row r="80" spans="1:11" x14ac:dyDescent="0.25">
      <c r="A80" s="153" t="s">
        <v>290</v>
      </c>
      <c r="B80" s="222" t="s">
        <v>345</v>
      </c>
      <c r="C80" s="222"/>
      <c r="D80" s="222"/>
      <c r="E80" s="222"/>
      <c r="F80" s="223"/>
      <c r="G80" s="223" t="s">
        <v>1008</v>
      </c>
      <c r="H80" s="223"/>
      <c r="I80" s="223" t="s">
        <v>493</v>
      </c>
      <c r="J80" s="223"/>
      <c r="K80" s="152"/>
    </row>
    <row r="81" spans="1:11" x14ac:dyDescent="0.25">
      <c r="A81" s="216" t="s">
        <v>68</v>
      </c>
      <c r="B81" s="216"/>
      <c r="C81" s="216"/>
      <c r="D81" s="216"/>
      <c r="E81" s="216"/>
      <c r="F81" s="221" t="s">
        <v>441</v>
      </c>
      <c r="G81" s="221" t="s">
        <v>1010</v>
      </c>
      <c r="H81" s="221" t="s">
        <v>1011</v>
      </c>
      <c r="I81" s="221"/>
      <c r="J81" s="221" t="s">
        <v>1012</v>
      </c>
      <c r="K81" s="221" t="s">
        <v>1013</v>
      </c>
    </row>
    <row r="82" spans="1:11" x14ac:dyDescent="0.25">
      <c r="A82" s="153" t="s">
        <v>290</v>
      </c>
      <c r="B82" s="222" t="s">
        <v>498</v>
      </c>
      <c r="C82" s="222"/>
      <c r="D82" s="222"/>
      <c r="E82" s="222"/>
      <c r="F82" s="223"/>
      <c r="G82" s="223" t="s">
        <v>499</v>
      </c>
      <c r="H82" s="223"/>
      <c r="I82" s="223"/>
      <c r="J82" s="223"/>
      <c r="K82" s="152"/>
    </row>
    <row r="83" spans="1:11" x14ac:dyDescent="0.25">
      <c r="A83" s="153" t="s">
        <v>290</v>
      </c>
      <c r="B83" s="222" t="s">
        <v>346</v>
      </c>
      <c r="C83" s="222"/>
      <c r="D83" s="222"/>
      <c r="E83" s="222"/>
      <c r="F83" s="223"/>
      <c r="G83" s="223" t="s">
        <v>500</v>
      </c>
      <c r="H83" s="223"/>
      <c r="I83" s="223"/>
      <c r="J83" s="223" t="s">
        <v>500</v>
      </c>
      <c r="K83" s="152"/>
    </row>
    <row r="84" spans="1:11" x14ac:dyDescent="0.25">
      <c r="A84" s="153" t="s">
        <v>290</v>
      </c>
      <c r="B84" s="222" t="s">
        <v>347</v>
      </c>
      <c r="C84" s="222"/>
      <c r="D84" s="222"/>
      <c r="E84" s="222"/>
      <c r="F84" s="223"/>
      <c r="G84" s="223" t="s">
        <v>383</v>
      </c>
      <c r="H84" s="223" t="s">
        <v>383</v>
      </c>
      <c r="I84" s="223"/>
      <c r="J84" s="223"/>
      <c r="K84" s="152"/>
    </row>
    <row r="85" spans="1:11" x14ac:dyDescent="0.25">
      <c r="A85" s="153" t="s">
        <v>290</v>
      </c>
      <c r="B85" s="222" t="s">
        <v>348</v>
      </c>
      <c r="C85" s="222"/>
      <c r="D85" s="222"/>
      <c r="E85" s="222"/>
      <c r="F85" s="223" t="s">
        <v>441</v>
      </c>
      <c r="G85" s="223"/>
      <c r="H85" s="223" t="s">
        <v>441</v>
      </c>
      <c r="I85" s="223"/>
      <c r="J85" s="223" t="s">
        <v>441</v>
      </c>
      <c r="K85" s="152"/>
    </row>
    <row r="86" spans="1:11" x14ac:dyDescent="0.25">
      <c r="A86" s="216" t="s">
        <v>223</v>
      </c>
      <c r="B86" s="216"/>
      <c r="C86" s="216"/>
      <c r="D86" s="216"/>
      <c r="E86" s="216"/>
      <c r="F86" s="221" t="s">
        <v>464</v>
      </c>
      <c r="G86" s="221" t="s">
        <v>949</v>
      </c>
      <c r="H86" s="221" t="s">
        <v>501</v>
      </c>
      <c r="I86" s="221" t="s">
        <v>382</v>
      </c>
      <c r="J86" s="221" t="s">
        <v>501</v>
      </c>
      <c r="K86" s="221" t="s">
        <v>1014</v>
      </c>
    </row>
    <row r="87" spans="1:11" x14ac:dyDescent="0.25">
      <c r="A87" s="153" t="s">
        <v>290</v>
      </c>
      <c r="B87" s="222" t="s">
        <v>349</v>
      </c>
      <c r="C87" s="222"/>
      <c r="D87" s="222"/>
      <c r="E87" s="222"/>
      <c r="F87" s="223" t="s">
        <v>407</v>
      </c>
      <c r="G87" s="223" t="s">
        <v>407</v>
      </c>
      <c r="H87" s="223" t="s">
        <v>407</v>
      </c>
      <c r="I87" s="223" t="s">
        <v>407</v>
      </c>
      <c r="J87" s="223" t="s">
        <v>407</v>
      </c>
      <c r="K87" s="152"/>
    </row>
    <row r="88" spans="1:11" x14ac:dyDescent="0.25">
      <c r="A88" s="153" t="s">
        <v>290</v>
      </c>
      <c r="B88" s="222" t="s">
        <v>350</v>
      </c>
      <c r="C88" s="222"/>
      <c r="D88" s="222"/>
      <c r="E88" s="222"/>
      <c r="F88" s="223" t="s">
        <v>479</v>
      </c>
      <c r="G88" s="223"/>
      <c r="H88" s="223"/>
      <c r="I88" s="223" t="s">
        <v>500</v>
      </c>
      <c r="J88" s="223"/>
      <c r="K88" s="152"/>
    </row>
    <row r="89" spans="1:11" x14ac:dyDescent="0.25">
      <c r="A89" s="153" t="s">
        <v>290</v>
      </c>
      <c r="B89" s="222" t="s">
        <v>351</v>
      </c>
      <c r="C89" s="222"/>
      <c r="D89" s="222"/>
      <c r="E89" s="222"/>
      <c r="F89" s="223" t="s">
        <v>383</v>
      </c>
      <c r="G89" s="223" t="s">
        <v>845</v>
      </c>
      <c r="H89" s="223" t="s">
        <v>383</v>
      </c>
      <c r="I89" s="223" t="s">
        <v>383</v>
      </c>
      <c r="J89" s="223" t="s">
        <v>383</v>
      </c>
      <c r="K89" s="152"/>
    </row>
    <row r="90" spans="1:11" x14ac:dyDescent="0.25">
      <c r="A90" s="216" t="s">
        <v>352</v>
      </c>
      <c r="B90" s="216"/>
      <c r="C90" s="216"/>
      <c r="D90" s="216"/>
      <c r="E90" s="216"/>
      <c r="F90" s="221" t="s">
        <v>506</v>
      </c>
      <c r="G90" s="221" t="s">
        <v>506</v>
      </c>
      <c r="H90" s="221" t="s">
        <v>506</v>
      </c>
      <c r="I90" s="221" t="s">
        <v>506</v>
      </c>
      <c r="J90" s="221" t="s">
        <v>506</v>
      </c>
      <c r="K90" s="221" t="s">
        <v>507</v>
      </c>
    </row>
    <row r="91" spans="1:11" x14ac:dyDescent="0.25">
      <c r="A91" s="153" t="s">
        <v>290</v>
      </c>
      <c r="B91" s="222" t="s">
        <v>353</v>
      </c>
      <c r="C91" s="222"/>
      <c r="D91" s="222"/>
      <c r="E91" s="222"/>
      <c r="F91" s="223" t="s">
        <v>506</v>
      </c>
      <c r="G91" s="223" t="s">
        <v>506</v>
      </c>
      <c r="H91" s="223" t="s">
        <v>506</v>
      </c>
      <c r="I91" s="223" t="s">
        <v>506</v>
      </c>
      <c r="J91" s="223" t="s">
        <v>506</v>
      </c>
      <c r="K91" s="152"/>
    </row>
    <row r="92" spans="1:11" x14ac:dyDescent="0.25">
      <c r="A92" s="216" t="s">
        <v>354</v>
      </c>
      <c r="B92" s="216"/>
      <c r="C92" s="216"/>
      <c r="D92" s="216"/>
      <c r="E92" s="216"/>
      <c r="F92" s="221" t="s">
        <v>508</v>
      </c>
      <c r="G92" s="221" t="s">
        <v>509</v>
      </c>
      <c r="H92" s="221" t="s">
        <v>508</v>
      </c>
      <c r="I92" s="221" t="s">
        <v>508</v>
      </c>
      <c r="J92" s="221" t="s">
        <v>509</v>
      </c>
      <c r="K92" s="221" t="s">
        <v>510</v>
      </c>
    </row>
    <row r="93" spans="1:11" x14ac:dyDescent="0.25">
      <c r="A93" s="153" t="s">
        <v>290</v>
      </c>
      <c r="B93" s="222" t="s">
        <v>355</v>
      </c>
      <c r="C93" s="222"/>
      <c r="D93" s="222"/>
      <c r="E93" s="222"/>
      <c r="F93" s="223" t="s">
        <v>508</v>
      </c>
      <c r="G93" s="223" t="s">
        <v>509</v>
      </c>
      <c r="H93" s="223" t="s">
        <v>508</v>
      </c>
      <c r="I93" s="223" t="s">
        <v>508</v>
      </c>
      <c r="J93" s="223" t="s">
        <v>509</v>
      </c>
      <c r="K93" s="152"/>
    </row>
    <row r="94" spans="1:11" x14ac:dyDescent="0.25">
      <c r="A94" s="216" t="s">
        <v>48</v>
      </c>
      <c r="B94" s="216"/>
      <c r="C94" s="216"/>
      <c r="D94" s="216"/>
      <c r="E94" s="216"/>
      <c r="F94" s="221" t="s">
        <v>415</v>
      </c>
      <c r="G94" s="221" t="s">
        <v>1015</v>
      </c>
      <c r="H94" s="221" t="s">
        <v>879</v>
      </c>
      <c r="I94" s="221" t="s">
        <v>1016</v>
      </c>
      <c r="J94" s="221" t="s">
        <v>1017</v>
      </c>
      <c r="K94" s="221" t="s">
        <v>1018</v>
      </c>
    </row>
    <row r="95" spans="1:11" x14ac:dyDescent="0.25">
      <c r="A95" s="153" t="s">
        <v>290</v>
      </c>
      <c r="B95" s="222" t="s">
        <v>356</v>
      </c>
      <c r="C95" s="222"/>
      <c r="D95" s="222"/>
      <c r="E95" s="222"/>
      <c r="F95" s="223" t="s">
        <v>415</v>
      </c>
      <c r="G95" s="223" t="s">
        <v>1015</v>
      </c>
      <c r="H95" s="223" t="s">
        <v>879</v>
      </c>
      <c r="I95" s="223" t="s">
        <v>1016</v>
      </c>
      <c r="J95" s="223" t="s">
        <v>1017</v>
      </c>
      <c r="K95" s="152"/>
    </row>
  </sheetData>
  <mergeCells count="92">
    <mergeCell ref="A2:K2"/>
    <mergeCell ref="A4:K4"/>
    <mergeCell ref="A90:E90"/>
    <mergeCell ref="B91:E91"/>
    <mergeCell ref="A92:E92"/>
    <mergeCell ref="B93:E93"/>
    <mergeCell ref="A94:E94"/>
    <mergeCell ref="B95:E95"/>
    <mergeCell ref="B84:E84"/>
    <mergeCell ref="B85:E85"/>
    <mergeCell ref="A86:E86"/>
    <mergeCell ref="B87:E87"/>
    <mergeCell ref="B88:E88"/>
    <mergeCell ref="B89:E89"/>
    <mergeCell ref="B78:E78"/>
    <mergeCell ref="A79:E79"/>
    <mergeCell ref="B80:E80"/>
    <mergeCell ref="A81:E81"/>
    <mergeCell ref="B82:E82"/>
    <mergeCell ref="B83:E83"/>
    <mergeCell ref="A72:E72"/>
    <mergeCell ref="B73:E73"/>
    <mergeCell ref="A74:E74"/>
    <mergeCell ref="B75:E75"/>
    <mergeCell ref="B76:E76"/>
    <mergeCell ref="A77:E77"/>
    <mergeCell ref="A66:E66"/>
    <mergeCell ref="B67:E67"/>
    <mergeCell ref="A68:E68"/>
    <mergeCell ref="B69:E69"/>
    <mergeCell ref="A70:E70"/>
    <mergeCell ref="B71:E71"/>
    <mergeCell ref="B60:E60"/>
    <mergeCell ref="A61:E61"/>
    <mergeCell ref="B62:E62"/>
    <mergeCell ref="B63:E63"/>
    <mergeCell ref="A64:E64"/>
    <mergeCell ref="B65:E65"/>
    <mergeCell ref="B54:E54"/>
    <mergeCell ref="B55:E55"/>
    <mergeCell ref="B56:E56"/>
    <mergeCell ref="B57:E57"/>
    <mergeCell ref="B58:E58"/>
    <mergeCell ref="B59:E59"/>
    <mergeCell ref="B48:E48"/>
    <mergeCell ref="A49:E49"/>
    <mergeCell ref="B50:E50"/>
    <mergeCell ref="B51:E51"/>
    <mergeCell ref="A52:E52"/>
    <mergeCell ref="B53:E53"/>
    <mergeCell ref="B42:E42"/>
    <mergeCell ref="A43:E43"/>
    <mergeCell ref="B44:E44"/>
    <mergeCell ref="A45:E45"/>
    <mergeCell ref="B46:E46"/>
    <mergeCell ref="A47:E47"/>
    <mergeCell ref="B36:E36"/>
    <mergeCell ref="B37:E37"/>
    <mergeCell ref="A38:E38"/>
    <mergeCell ref="B39:E39"/>
    <mergeCell ref="B40:E40"/>
    <mergeCell ref="A41:E41"/>
    <mergeCell ref="B30:E30"/>
    <mergeCell ref="B31:E31"/>
    <mergeCell ref="B32:E32"/>
    <mergeCell ref="B33:E33"/>
    <mergeCell ref="B34:E34"/>
    <mergeCell ref="B35:E35"/>
    <mergeCell ref="A24:E24"/>
    <mergeCell ref="B25:E25"/>
    <mergeCell ref="A26:E26"/>
    <mergeCell ref="B27:E27"/>
    <mergeCell ref="A28:E28"/>
    <mergeCell ref="B29:E29"/>
    <mergeCell ref="B18:E18"/>
    <mergeCell ref="B19:E19"/>
    <mergeCell ref="B20:E20"/>
    <mergeCell ref="A21:E21"/>
    <mergeCell ref="B22:E22"/>
    <mergeCell ref="B23:E23"/>
    <mergeCell ref="B12:E12"/>
    <mergeCell ref="A13:E13"/>
    <mergeCell ref="B14:E14"/>
    <mergeCell ref="A15:E15"/>
    <mergeCell ref="B16:E16"/>
    <mergeCell ref="A17:E17"/>
    <mergeCell ref="A6:E6"/>
    <mergeCell ref="A7:E7"/>
    <mergeCell ref="B8:E8"/>
    <mergeCell ref="B9:E9"/>
    <mergeCell ref="B10:E10"/>
    <mergeCell ref="A11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25DA5-1121-4B83-957C-524EC9261B9D}">
  <dimension ref="A2:F407"/>
  <sheetViews>
    <sheetView workbookViewId="0">
      <selection activeCell="L33" sqref="L33"/>
    </sheetView>
  </sheetViews>
  <sheetFormatPr defaultRowHeight="15" x14ac:dyDescent="0.25"/>
  <cols>
    <col min="1" max="1" width="30" style="154" customWidth="1"/>
    <col min="2" max="2" width="60" style="154" customWidth="1"/>
    <col min="3" max="3" width="11.140625" style="154" customWidth="1"/>
    <col min="4" max="4" width="10.140625" style="154" customWidth="1"/>
    <col min="5" max="5" width="11.5703125" style="154" customWidth="1"/>
    <col min="6" max="6" width="10.140625" style="154" customWidth="1"/>
  </cols>
  <sheetData>
    <row r="2" spans="1:6" ht="18" x14ac:dyDescent="0.25">
      <c r="A2" s="224" t="s">
        <v>741</v>
      </c>
      <c r="B2" s="224"/>
      <c r="C2" s="224"/>
      <c r="D2" s="224"/>
      <c r="E2" s="224"/>
      <c r="F2" s="224"/>
    </row>
    <row r="4" spans="1:6" ht="15.75" x14ac:dyDescent="0.25">
      <c r="A4" s="217" t="s">
        <v>517</v>
      </c>
      <c r="B4" s="217"/>
      <c r="C4" s="181" t="s">
        <v>518</v>
      </c>
      <c r="D4" s="181" t="s">
        <v>519</v>
      </c>
      <c r="E4" s="181" t="s">
        <v>520</v>
      </c>
      <c r="F4" s="181" t="s">
        <v>521</v>
      </c>
    </row>
    <row r="5" spans="1:6" ht="15.75" x14ac:dyDescent="0.25">
      <c r="A5" s="229" t="s">
        <v>891</v>
      </c>
      <c r="B5" s="229"/>
      <c r="C5" s="229"/>
      <c r="D5" s="229"/>
      <c r="E5" s="229"/>
      <c r="F5" s="229"/>
    </row>
    <row r="6" spans="1:6" x14ac:dyDescent="0.25">
      <c r="A6" s="230" t="s">
        <v>523</v>
      </c>
      <c r="B6" s="230"/>
      <c r="C6" s="230"/>
      <c r="D6" s="230"/>
      <c r="E6" s="230"/>
      <c r="F6" s="230"/>
    </row>
    <row r="7" spans="1:6" ht="25.5" x14ac:dyDescent="0.25">
      <c r="A7" s="182" t="s">
        <v>524</v>
      </c>
      <c r="B7" s="231"/>
      <c r="C7" s="231"/>
      <c r="D7" s="152" t="s">
        <v>744</v>
      </c>
      <c r="E7" s="231"/>
      <c r="F7" s="231"/>
    </row>
    <row r="8" spans="1:6" x14ac:dyDescent="0.25">
      <c r="A8" s="231"/>
      <c r="B8" s="232" t="s">
        <v>314</v>
      </c>
      <c r="C8" s="152" t="s">
        <v>525</v>
      </c>
      <c r="D8" s="231"/>
      <c r="E8" s="233">
        <v>11</v>
      </c>
      <c r="F8" s="233">
        <v>11</v>
      </c>
    </row>
    <row r="9" spans="1:6" x14ac:dyDescent="0.25">
      <c r="A9" s="231"/>
      <c r="B9" s="232" t="s">
        <v>313</v>
      </c>
      <c r="C9" s="152" t="s">
        <v>525</v>
      </c>
      <c r="D9" s="231"/>
      <c r="E9" s="233">
        <v>8</v>
      </c>
      <c r="F9" s="233">
        <v>8</v>
      </c>
    </row>
    <row r="10" spans="1:6" x14ac:dyDescent="0.25">
      <c r="A10" s="231"/>
      <c r="B10" s="232" t="s">
        <v>291</v>
      </c>
      <c r="C10" s="152" t="s">
        <v>526</v>
      </c>
      <c r="D10" s="231"/>
      <c r="E10" s="233">
        <v>65</v>
      </c>
      <c r="F10" s="233">
        <v>65</v>
      </c>
    </row>
    <row r="11" spans="1:6" x14ac:dyDescent="0.25">
      <c r="A11" s="231"/>
      <c r="B11" s="232" t="s">
        <v>320</v>
      </c>
      <c r="C11" s="152" t="s">
        <v>526</v>
      </c>
      <c r="D11" s="231"/>
      <c r="E11" s="233">
        <v>65</v>
      </c>
      <c r="F11" s="233">
        <v>65</v>
      </c>
    </row>
    <row r="12" spans="1:6" x14ac:dyDescent="0.25">
      <c r="A12" s="231"/>
      <c r="B12" s="232" t="s">
        <v>336</v>
      </c>
      <c r="C12" s="152" t="s">
        <v>525</v>
      </c>
      <c r="D12" s="231"/>
      <c r="E12" s="233">
        <v>0.75</v>
      </c>
      <c r="F12" s="233">
        <v>0.75</v>
      </c>
    </row>
    <row r="13" spans="1:6" x14ac:dyDescent="0.25">
      <c r="A13" s="231"/>
      <c r="B13" s="232" t="s">
        <v>341</v>
      </c>
      <c r="C13" s="152" t="s">
        <v>525</v>
      </c>
      <c r="D13" s="231"/>
      <c r="E13" s="233">
        <v>0.5</v>
      </c>
      <c r="F13" s="233">
        <v>0.5</v>
      </c>
    </row>
    <row r="14" spans="1:6" x14ac:dyDescent="0.25">
      <c r="A14" s="231"/>
      <c r="B14" s="232" t="s">
        <v>319</v>
      </c>
      <c r="C14" s="152" t="s">
        <v>525</v>
      </c>
      <c r="D14" s="231"/>
      <c r="E14" s="233">
        <v>3</v>
      </c>
      <c r="F14" s="233">
        <v>3</v>
      </c>
    </row>
    <row r="15" spans="1:6" x14ac:dyDescent="0.25">
      <c r="A15" s="182" t="s">
        <v>528</v>
      </c>
      <c r="B15" s="231"/>
      <c r="C15" s="231"/>
      <c r="D15" s="152" t="s">
        <v>529</v>
      </c>
      <c r="E15" s="231"/>
      <c r="F15" s="231"/>
    </row>
    <row r="16" spans="1:6" x14ac:dyDescent="0.25">
      <c r="A16" s="231"/>
      <c r="B16" s="232" t="s">
        <v>349</v>
      </c>
      <c r="C16" s="152" t="s">
        <v>525</v>
      </c>
      <c r="D16" s="231"/>
      <c r="E16" s="233">
        <v>25</v>
      </c>
      <c r="F16" s="233">
        <v>25</v>
      </c>
    </row>
    <row r="17" spans="1:6" x14ac:dyDescent="0.25">
      <c r="A17" s="231"/>
      <c r="B17" s="232" t="s">
        <v>319</v>
      </c>
      <c r="C17" s="152" t="s">
        <v>525</v>
      </c>
      <c r="D17" s="231"/>
      <c r="E17" s="233">
        <v>5</v>
      </c>
      <c r="F17" s="233">
        <v>5</v>
      </c>
    </row>
    <row r="18" spans="1:6" x14ac:dyDescent="0.25">
      <c r="A18" s="182" t="s">
        <v>527</v>
      </c>
      <c r="B18" s="231"/>
      <c r="C18" s="231"/>
      <c r="D18" s="152" t="s">
        <v>21</v>
      </c>
      <c r="E18" s="231"/>
      <c r="F18" s="231"/>
    </row>
    <row r="19" spans="1:6" x14ac:dyDescent="0.25">
      <c r="A19" s="231"/>
      <c r="B19" s="232" t="s">
        <v>355</v>
      </c>
      <c r="C19" s="152" t="s">
        <v>525</v>
      </c>
      <c r="D19" s="231"/>
      <c r="E19" s="233">
        <v>0.2</v>
      </c>
      <c r="F19" s="233">
        <v>0.2</v>
      </c>
    </row>
    <row r="20" spans="1:6" x14ac:dyDescent="0.25">
      <c r="A20" s="231"/>
      <c r="B20" s="232" t="s">
        <v>336</v>
      </c>
      <c r="C20" s="152" t="s">
        <v>525</v>
      </c>
      <c r="D20" s="231"/>
      <c r="E20" s="233">
        <v>4</v>
      </c>
      <c r="F20" s="233">
        <v>4</v>
      </c>
    </row>
    <row r="21" spans="1:6" x14ac:dyDescent="0.25">
      <c r="A21" s="231"/>
      <c r="B21" s="232" t="s">
        <v>291</v>
      </c>
      <c r="C21" s="152" t="s">
        <v>526</v>
      </c>
      <c r="D21" s="231"/>
      <c r="E21" s="233">
        <v>160</v>
      </c>
      <c r="F21" s="233">
        <v>160</v>
      </c>
    </row>
    <row r="22" spans="1:6" ht="15.75" x14ac:dyDescent="0.25">
      <c r="A22" s="234" t="s">
        <v>26</v>
      </c>
      <c r="B22" s="234"/>
      <c r="C22" s="231"/>
      <c r="D22" s="181" t="s">
        <v>892</v>
      </c>
      <c r="E22" s="231"/>
      <c r="F22" s="231"/>
    </row>
    <row r="23" spans="1:6" x14ac:dyDescent="0.25">
      <c r="A23" s="230" t="s">
        <v>531</v>
      </c>
      <c r="B23" s="230"/>
      <c r="C23" s="230"/>
      <c r="D23" s="230"/>
      <c r="E23" s="230"/>
      <c r="F23" s="230"/>
    </row>
    <row r="24" spans="1:6" x14ac:dyDescent="0.25">
      <c r="A24" s="182" t="s">
        <v>532</v>
      </c>
      <c r="B24" s="231"/>
      <c r="C24" s="231"/>
      <c r="D24" s="152" t="s">
        <v>533</v>
      </c>
      <c r="E24" s="231"/>
      <c r="F24" s="231"/>
    </row>
    <row r="25" spans="1:6" x14ac:dyDescent="0.25">
      <c r="A25" s="231"/>
      <c r="B25" s="232" t="s">
        <v>339</v>
      </c>
      <c r="C25" s="152" t="s">
        <v>525</v>
      </c>
      <c r="D25" s="231"/>
      <c r="E25" s="233">
        <v>125</v>
      </c>
      <c r="F25" s="233">
        <v>125</v>
      </c>
    </row>
    <row r="26" spans="1:6" ht="15.75" x14ac:dyDescent="0.25">
      <c r="A26" s="234" t="s">
        <v>26</v>
      </c>
      <c r="B26" s="234"/>
      <c r="C26" s="231"/>
      <c r="D26" s="181" t="s">
        <v>533</v>
      </c>
      <c r="E26" s="231"/>
      <c r="F26" s="231"/>
    </row>
    <row r="27" spans="1:6" x14ac:dyDescent="0.25">
      <c r="A27" s="230" t="s">
        <v>534</v>
      </c>
      <c r="B27" s="230"/>
      <c r="C27" s="230"/>
      <c r="D27" s="230"/>
      <c r="E27" s="230"/>
      <c r="F27" s="230"/>
    </row>
    <row r="28" spans="1:6" x14ac:dyDescent="0.25">
      <c r="A28" s="182" t="s">
        <v>748</v>
      </c>
      <c r="B28" s="231"/>
      <c r="C28" s="231"/>
      <c r="D28" s="152" t="s">
        <v>749</v>
      </c>
      <c r="E28" s="231"/>
      <c r="F28" s="231"/>
    </row>
    <row r="29" spans="1:6" x14ac:dyDescent="0.25">
      <c r="A29" s="231"/>
      <c r="B29" s="232" t="s">
        <v>328</v>
      </c>
      <c r="C29" s="152" t="s">
        <v>525</v>
      </c>
      <c r="D29" s="231"/>
      <c r="E29" s="233">
        <v>40.299999999999997</v>
      </c>
      <c r="F29" s="233">
        <v>30.3</v>
      </c>
    </row>
    <row r="30" spans="1:6" ht="25.5" x14ac:dyDescent="0.25">
      <c r="A30" s="182" t="s">
        <v>536</v>
      </c>
      <c r="B30" s="231"/>
      <c r="C30" s="231"/>
      <c r="D30" s="152" t="s">
        <v>893</v>
      </c>
      <c r="E30" s="231"/>
      <c r="F30" s="231"/>
    </row>
    <row r="31" spans="1:6" x14ac:dyDescent="0.25">
      <c r="A31" s="231"/>
      <c r="B31" s="232" t="s">
        <v>317</v>
      </c>
      <c r="C31" s="152" t="s">
        <v>525</v>
      </c>
      <c r="D31" s="231"/>
      <c r="E31" s="233">
        <v>6</v>
      </c>
      <c r="F31" s="233">
        <v>6</v>
      </c>
    </row>
    <row r="32" spans="1:6" x14ac:dyDescent="0.25">
      <c r="A32" s="231"/>
      <c r="B32" s="232" t="s">
        <v>296</v>
      </c>
      <c r="C32" s="152" t="s">
        <v>525</v>
      </c>
      <c r="D32" s="231"/>
      <c r="E32" s="233">
        <v>59.85</v>
      </c>
      <c r="F32" s="233">
        <v>45</v>
      </c>
    </row>
    <row r="33" spans="1:6" x14ac:dyDescent="0.25">
      <c r="A33" s="231"/>
      <c r="B33" s="232" t="s">
        <v>327</v>
      </c>
      <c r="C33" s="152" t="s">
        <v>525</v>
      </c>
      <c r="D33" s="231"/>
      <c r="E33" s="233">
        <v>7.14</v>
      </c>
      <c r="F33" s="233">
        <v>6</v>
      </c>
    </row>
    <row r="34" spans="1:6" x14ac:dyDescent="0.25">
      <c r="A34" s="231"/>
      <c r="B34" s="232" t="s">
        <v>328</v>
      </c>
      <c r="C34" s="152" t="s">
        <v>525</v>
      </c>
      <c r="D34" s="231"/>
      <c r="E34" s="233">
        <v>7.98</v>
      </c>
      <c r="F34" s="233">
        <v>6</v>
      </c>
    </row>
    <row r="35" spans="1:6" x14ac:dyDescent="0.25">
      <c r="A35" s="231"/>
      <c r="B35" s="232" t="s">
        <v>318</v>
      </c>
      <c r="C35" s="152" t="s">
        <v>525</v>
      </c>
      <c r="D35" s="231"/>
      <c r="E35" s="233">
        <v>1.8</v>
      </c>
      <c r="F35" s="233">
        <v>1.8</v>
      </c>
    </row>
    <row r="36" spans="1:6" x14ac:dyDescent="0.25">
      <c r="A36" s="231"/>
      <c r="B36" s="232" t="s">
        <v>291</v>
      </c>
      <c r="C36" s="152" t="s">
        <v>526</v>
      </c>
      <c r="D36" s="231"/>
      <c r="E36" s="233">
        <v>114</v>
      </c>
      <c r="F36" s="233">
        <v>114</v>
      </c>
    </row>
    <row r="37" spans="1:6" x14ac:dyDescent="0.25">
      <c r="A37" s="231"/>
      <c r="B37" s="232" t="s">
        <v>341</v>
      </c>
      <c r="C37" s="152" t="s">
        <v>525</v>
      </c>
      <c r="D37" s="231"/>
      <c r="E37" s="233">
        <v>0.5</v>
      </c>
      <c r="F37" s="233">
        <v>0.5</v>
      </c>
    </row>
    <row r="38" spans="1:6" x14ac:dyDescent="0.25">
      <c r="A38" s="231"/>
      <c r="B38" s="232" t="s">
        <v>335</v>
      </c>
      <c r="C38" s="152" t="s">
        <v>525</v>
      </c>
      <c r="D38" s="231"/>
      <c r="E38" s="233">
        <v>22.61</v>
      </c>
      <c r="F38" s="233">
        <v>14.7</v>
      </c>
    </row>
    <row r="39" spans="1:6" ht="25.5" x14ac:dyDescent="0.25">
      <c r="A39" s="182" t="s">
        <v>894</v>
      </c>
      <c r="B39" s="231"/>
      <c r="C39" s="231"/>
      <c r="D39" s="152" t="s">
        <v>535</v>
      </c>
      <c r="E39" s="231"/>
      <c r="F39" s="231"/>
    </row>
    <row r="40" spans="1:6" x14ac:dyDescent="0.25">
      <c r="A40" s="231"/>
      <c r="B40" s="232" t="s">
        <v>324</v>
      </c>
      <c r="C40" s="152" t="s">
        <v>525</v>
      </c>
      <c r="D40" s="231"/>
      <c r="E40" s="233">
        <v>34.299999999999997</v>
      </c>
      <c r="F40" s="233">
        <v>34.299999999999997</v>
      </c>
    </row>
    <row r="41" spans="1:6" x14ac:dyDescent="0.25">
      <c r="A41" s="231"/>
      <c r="B41" s="232" t="s">
        <v>351</v>
      </c>
      <c r="C41" s="152" t="s">
        <v>525</v>
      </c>
      <c r="D41" s="231"/>
      <c r="E41" s="233">
        <v>4</v>
      </c>
      <c r="F41" s="233">
        <v>4</v>
      </c>
    </row>
    <row r="42" spans="1:6" x14ac:dyDescent="0.25">
      <c r="A42" s="231"/>
      <c r="B42" s="232" t="s">
        <v>291</v>
      </c>
      <c r="C42" s="152" t="s">
        <v>526</v>
      </c>
      <c r="D42" s="231"/>
      <c r="E42" s="233">
        <v>4</v>
      </c>
      <c r="F42" s="233">
        <v>4</v>
      </c>
    </row>
    <row r="43" spans="1:6" x14ac:dyDescent="0.25">
      <c r="A43" s="231"/>
      <c r="B43" s="232" t="s">
        <v>341</v>
      </c>
      <c r="C43" s="152" t="s">
        <v>525</v>
      </c>
      <c r="D43" s="231"/>
      <c r="E43" s="233">
        <v>0.3</v>
      </c>
      <c r="F43" s="233">
        <v>0.3</v>
      </c>
    </row>
    <row r="44" spans="1:6" x14ac:dyDescent="0.25">
      <c r="A44" s="231"/>
      <c r="B44" s="232" t="s">
        <v>327</v>
      </c>
      <c r="C44" s="152" t="s">
        <v>525</v>
      </c>
      <c r="D44" s="231"/>
      <c r="E44" s="233">
        <v>10.24</v>
      </c>
      <c r="F44" s="233">
        <v>8.6</v>
      </c>
    </row>
    <row r="45" spans="1:6" x14ac:dyDescent="0.25">
      <c r="A45" s="231"/>
      <c r="B45" s="232" t="s">
        <v>318</v>
      </c>
      <c r="C45" s="152" t="s">
        <v>525</v>
      </c>
      <c r="D45" s="231"/>
      <c r="E45" s="233">
        <v>1</v>
      </c>
      <c r="F45" s="233">
        <v>1</v>
      </c>
    </row>
    <row r="46" spans="1:6" x14ac:dyDescent="0.25">
      <c r="A46" s="231"/>
      <c r="B46" s="232" t="s">
        <v>310</v>
      </c>
      <c r="C46" s="152" t="s">
        <v>525</v>
      </c>
      <c r="D46" s="231"/>
      <c r="E46" s="233">
        <v>2</v>
      </c>
      <c r="F46" s="233">
        <v>2</v>
      </c>
    </row>
    <row r="47" spans="1:6" x14ac:dyDescent="0.25">
      <c r="A47" s="182" t="s">
        <v>539</v>
      </c>
      <c r="B47" s="231"/>
      <c r="C47" s="231"/>
      <c r="D47" s="152" t="s">
        <v>39</v>
      </c>
      <c r="E47" s="231"/>
      <c r="F47" s="231"/>
    </row>
    <row r="48" spans="1:6" x14ac:dyDescent="0.25">
      <c r="A48" s="231"/>
      <c r="B48" s="232" t="s">
        <v>309</v>
      </c>
      <c r="C48" s="152" t="s">
        <v>525</v>
      </c>
      <c r="D48" s="231"/>
      <c r="E48" s="233">
        <v>27.5</v>
      </c>
      <c r="F48" s="233">
        <v>27.5</v>
      </c>
    </row>
    <row r="49" spans="1:6" x14ac:dyDescent="0.25">
      <c r="A49" s="231"/>
      <c r="B49" s="232" t="s">
        <v>319</v>
      </c>
      <c r="C49" s="152" t="s">
        <v>525</v>
      </c>
      <c r="D49" s="231"/>
      <c r="E49" s="233">
        <v>2.5</v>
      </c>
      <c r="F49" s="233">
        <v>2.5</v>
      </c>
    </row>
    <row r="50" spans="1:6" x14ac:dyDescent="0.25">
      <c r="A50" s="231"/>
      <c r="B50" s="232" t="s">
        <v>291</v>
      </c>
      <c r="C50" s="152" t="s">
        <v>526</v>
      </c>
      <c r="D50" s="231"/>
      <c r="E50" s="233">
        <v>91.3</v>
      </c>
      <c r="F50" s="233">
        <v>91.3</v>
      </c>
    </row>
    <row r="51" spans="1:6" x14ac:dyDescent="0.25">
      <c r="A51" s="231"/>
      <c r="B51" s="232" t="s">
        <v>341</v>
      </c>
      <c r="C51" s="152" t="s">
        <v>525</v>
      </c>
      <c r="D51" s="231"/>
      <c r="E51" s="233">
        <v>0.4</v>
      </c>
      <c r="F51" s="233">
        <v>0.4</v>
      </c>
    </row>
    <row r="52" spans="1:6" x14ac:dyDescent="0.25">
      <c r="A52" s="182" t="s">
        <v>306</v>
      </c>
      <c r="B52" s="231"/>
      <c r="C52" s="231"/>
      <c r="D52" s="152" t="s">
        <v>283</v>
      </c>
      <c r="E52" s="231"/>
      <c r="F52" s="231"/>
    </row>
    <row r="53" spans="1:6" x14ac:dyDescent="0.25">
      <c r="A53" s="231"/>
      <c r="B53" s="232" t="s">
        <v>306</v>
      </c>
      <c r="C53" s="152" t="s">
        <v>525</v>
      </c>
      <c r="D53" s="231"/>
      <c r="E53" s="233">
        <v>17.5</v>
      </c>
      <c r="F53" s="233">
        <v>17.5</v>
      </c>
    </row>
    <row r="54" spans="1:6" x14ac:dyDescent="0.25">
      <c r="A54" s="231"/>
      <c r="B54" s="232" t="s">
        <v>336</v>
      </c>
      <c r="C54" s="152" t="s">
        <v>525</v>
      </c>
      <c r="D54" s="231"/>
      <c r="E54" s="233">
        <v>4</v>
      </c>
      <c r="F54" s="233">
        <v>4</v>
      </c>
    </row>
    <row r="55" spans="1:6" x14ac:dyDescent="0.25">
      <c r="A55" s="231"/>
      <c r="B55" s="232" t="s">
        <v>291</v>
      </c>
      <c r="C55" s="152" t="s">
        <v>526</v>
      </c>
      <c r="D55" s="231"/>
      <c r="E55" s="233">
        <v>150</v>
      </c>
      <c r="F55" s="233">
        <v>150</v>
      </c>
    </row>
    <row r="56" spans="1:6" x14ac:dyDescent="0.25">
      <c r="A56" s="182" t="s">
        <v>542</v>
      </c>
      <c r="B56" s="231"/>
      <c r="C56" s="231"/>
      <c r="D56" s="152" t="s">
        <v>753</v>
      </c>
      <c r="E56" s="231"/>
      <c r="F56" s="231"/>
    </row>
    <row r="57" spans="1:6" x14ac:dyDescent="0.25">
      <c r="A57" s="231"/>
      <c r="B57" s="232" t="s">
        <v>353</v>
      </c>
      <c r="C57" s="152" t="s">
        <v>525</v>
      </c>
      <c r="D57" s="231"/>
      <c r="E57" s="233">
        <v>30</v>
      </c>
      <c r="F57" s="233">
        <v>30</v>
      </c>
    </row>
    <row r="58" spans="1:6" ht="15.75" x14ac:dyDescent="0.25">
      <c r="A58" s="234" t="s">
        <v>26</v>
      </c>
      <c r="B58" s="234"/>
      <c r="C58" s="231"/>
      <c r="D58" s="181" t="s">
        <v>895</v>
      </c>
      <c r="E58" s="231"/>
      <c r="F58" s="231"/>
    </row>
    <row r="59" spans="1:6" x14ac:dyDescent="0.25">
      <c r="A59" s="230" t="s">
        <v>545</v>
      </c>
      <c r="B59" s="230"/>
      <c r="C59" s="230"/>
      <c r="D59" s="230"/>
      <c r="E59" s="230"/>
      <c r="F59" s="230"/>
    </row>
    <row r="60" spans="1:6" x14ac:dyDescent="0.25">
      <c r="A60" s="182" t="s">
        <v>546</v>
      </c>
      <c r="B60" s="231"/>
      <c r="C60" s="231"/>
      <c r="D60" s="152" t="s">
        <v>781</v>
      </c>
      <c r="E60" s="231"/>
      <c r="F60" s="231"/>
    </row>
    <row r="61" spans="1:6" x14ac:dyDescent="0.25">
      <c r="A61" s="231"/>
      <c r="B61" s="232" t="s">
        <v>321</v>
      </c>
      <c r="C61" s="152" t="s">
        <v>525</v>
      </c>
      <c r="D61" s="231"/>
      <c r="E61" s="233">
        <v>27</v>
      </c>
      <c r="F61" s="233">
        <v>27</v>
      </c>
    </row>
    <row r="62" spans="1:6" x14ac:dyDescent="0.25">
      <c r="A62" s="231"/>
      <c r="B62" s="232" t="s">
        <v>336</v>
      </c>
      <c r="C62" s="152" t="s">
        <v>525</v>
      </c>
      <c r="D62" s="231"/>
      <c r="E62" s="233">
        <v>5.6</v>
      </c>
      <c r="F62" s="233">
        <v>5.6</v>
      </c>
    </row>
    <row r="63" spans="1:6" x14ac:dyDescent="0.25">
      <c r="A63" s="231"/>
      <c r="B63" s="232" t="s">
        <v>291</v>
      </c>
      <c r="C63" s="152" t="s">
        <v>526</v>
      </c>
      <c r="D63" s="231"/>
      <c r="E63" s="233">
        <v>11.2</v>
      </c>
      <c r="F63" s="233">
        <v>11.2</v>
      </c>
    </row>
    <row r="64" spans="1:6" x14ac:dyDescent="0.25">
      <c r="A64" s="231"/>
      <c r="B64" s="232" t="s">
        <v>318</v>
      </c>
      <c r="C64" s="152" t="s">
        <v>525</v>
      </c>
      <c r="D64" s="231"/>
      <c r="E64" s="233">
        <v>5.6</v>
      </c>
      <c r="F64" s="233">
        <v>5.6</v>
      </c>
    </row>
    <row r="65" spans="1:6" x14ac:dyDescent="0.25">
      <c r="A65" s="231"/>
      <c r="B65" s="232" t="s">
        <v>294</v>
      </c>
      <c r="C65" s="152" t="s">
        <v>525</v>
      </c>
      <c r="D65" s="231"/>
      <c r="E65" s="233">
        <v>0.16</v>
      </c>
      <c r="F65" s="233">
        <v>0.16</v>
      </c>
    </row>
    <row r="66" spans="1:6" x14ac:dyDescent="0.25">
      <c r="A66" s="231"/>
      <c r="B66" s="232" t="s">
        <v>341</v>
      </c>
      <c r="C66" s="152" t="s">
        <v>525</v>
      </c>
      <c r="D66" s="231"/>
      <c r="E66" s="233">
        <v>0.2</v>
      </c>
      <c r="F66" s="233">
        <v>0.2</v>
      </c>
    </row>
    <row r="67" spans="1:6" x14ac:dyDescent="0.25">
      <c r="A67" s="231"/>
      <c r="B67" s="232" t="s">
        <v>356</v>
      </c>
      <c r="C67" s="152" t="s">
        <v>525</v>
      </c>
      <c r="D67" s="231"/>
      <c r="E67" s="233">
        <v>0.8</v>
      </c>
      <c r="F67" s="233">
        <v>0.8</v>
      </c>
    </row>
    <row r="68" spans="1:6" x14ac:dyDescent="0.25">
      <c r="A68" s="231"/>
      <c r="B68" s="232" t="s">
        <v>318</v>
      </c>
      <c r="C68" s="152" t="s">
        <v>525</v>
      </c>
      <c r="D68" s="231"/>
      <c r="E68" s="233">
        <v>0.1</v>
      </c>
      <c r="F68" s="233">
        <v>0.1</v>
      </c>
    </row>
    <row r="69" spans="1:6" x14ac:dyDescent="0.25">
      <c r="A69" s="182" t="s">
        <v>782</v>
      </c>
      <c r="B69" s="231"/>
      <c r="C69" s="231"/>
      <c r="D69" s="152" t="s">
        <v>125</v>
      </c>
      <c r="E69" s="231"/>
      <c r="F69" s="231"/>
    </row>
    <row r="70" spans="1:6" x14ac:dyDescent="0.25">
      <c r="A70" s="231"/>
      <c r="B70" s="232" t="s">
        <v>298</v>
      </c>
      <c r="C70" s="152" t="s">
        <v>525</v>
      </c>
      <c r="D70" s="231"/>
      <c r="E70" s="233">
        <v>103.5</v>
      </c>
      <c r="F70" s="233">
        <v>100</v>
      </c>
    </row>
    <row r="71" spans="1:6" ht="38.25" x14ac:dyDescent="0.25">
      <c r="A71" s="182" t="s">
        <v>549</v>
      </c>
      <c r="B71" s="231"/>
      <c r="C71" s="231"/>
      <c r="D71" s="152" t="s">
        <v>896</v>
      </c>
      <c r="E71" s="231"/>
      <c r="F71" s="231"/>
    </row>
    <row r="72" spans="1:6" x14ac:dyDescent="0.25">
      <c r="A72" s="231"/>
      <c r="B72" s="232" t="s">
        <v>326</v>
      </c>
      <c r="C72" s="152" t="s">
        <v>525</v>
      </c>
      <c r="D72" s="231"/>
      <c r="E72" s="233">
        <v>112.5</v>
      </c>
      <c r="F72" s="233">
        <v>90</v>
      </c>
    </row>
    <row r="73" spans="1:6" x14ac:dyDescent="0.25">
      <c r="A73" s="231"/>
      <c r="B73" s="232" t="s">
        <v>324</v>
      </c>
      <c r="C73" s="152" t="s">
        <v>525</v>
      </c>
      <c r="D73" s="231"/>
      <c r="E73" s="233">
        <v>49</v>
      </c>
      <c r="F73" s="233">
        <v>49</v>
      </c>
    </row>
    <row r="74" spans="1:6" x14ac:dyDescent="0.25">
      <c r="A74" s="231"/>
      <c r="B74" s="232" t="s">
        <v>314</v>
      </c>
      <c r="C74" s="152" t="s">
        <v>525</v>
      </c>
      <c r="D74" s="231"/>
      <c r="E74" s="233">
        <v>6.5</v>
      </c>
      <c r="F74" s="233">
        <v>6.5</v>
      </c>
    </row>
    <row r="75" spans="1:6" x14ac:dyDescent="0.25">
      <c r="A75" s="231"/>
      <c r="B75" s="232" t="s">
        <v>327</v>
      </c>
      <c r="C75" s="152" t="s">
        <v>525</v>
      </c>
      <c r="D75" s="231"/>
      <c r="E75" s="233">
        <v>14.4</v>
      </c>
      <c r="F75" s="233">
        <v>12.1</v>
      </c>
    </row>
    <row r="76" spans="1:6" x14ac:dyDescent="0.25">
      <c r="A76" s="231"/>
      <c r="B76" s="232" t="s">
        <v>319</v>
      </c>
      <c r="C76" s="152" t="s">
        <v>525</v>
      </c>
      <c r="D76" s="231"/>
      <c r="E76" s="233">
        <v>3.7</v>
      </c>
      <c r="F76" s="233">
        <v>3.7</v>
      </c>
    </row>
    <row r="77" spans="1:6" x14ac:dyDescent="0.25">
      <c r="A77" s="231"/>
      <c r="B77" s="232" t="s">
        <v>341</v>
      </c>
      <c r="C77" s="152" t="s">
        <v>525</v>
      </c>
      <c r="D77" s="231"/>
      <c r="E77" s="233">
        <v>1</v>
      </c>
      <c r="F77" s="233">
        <v>1</v>
      </c>
    </row>
    <row r="78" spans="1:6" x14ac:dyDescent="0.25">
      <c r="A78" s="231"/>
      <c r="B78" s="232" t="s">
        <v>356</v>
      </c>
      <c r="C78" s="152" t="s">
        <v>525</v>
      </c>
      <c r="D78" s="231"/>
      <c r="E78" s="233">
        <v>6.5</v>
      </c>
      <c r="F78" s="233">
        <v>6.5</v>
      </c>
    </row>
    <row r="79" spans="1:6" x14ac:dyDescent="0.25">
      <c r="A79" s="231"/>
      <c r="B79" s="232" t="s">
        <v>321</v>
      </c>
      <c r="C79" s="152" t="s">
        <v>525</v>
      </c>
      <c r="D79" s="231"/>
      <c r="E79" s="233">
        <v>0.8</v>
      </c>
      <c r="F79" s="233">
        <v>0.8</v>
      </c>
    </row>
    <row r="80" spans="1:6" x14ac:dyDescent="0.25">
      <c r="A80" s="231"/>
      <c r="B80" s="232" t="s">
        <v>291</v>
      </c>
      <c r="C80" s="152" t="s">
        <v>526</v>
      </c>
      <c r="D80" s="231"/>
      <c r="E80" s="233">
        <v>13.5</v>
      </c>
      <c r="F80" s="233">
        <v>13.5</v>
      </c>
    </row>
    <row r="81" spans="1:6" x14ac:dyDescent="0.25">
      <c r="A81" s="231"/>
      <c r="B81" s="232" t="s">
        <v>337</v>
      </c>
      <c r="C81" s="152" t="s">
        <v>525</v>
      </c>
      <c r="D81" s="231"/>
      <c r="E81" s="233">
        <v>11.6</v>
      </c>
      <c r="F81" s="233">
        <v>11.6</v>
      </c>
    </row>
    <row r="82" spans="1:6" x14ac:dyDescent="0.25">
      <c r="A82" s="231"/>
      <c r="B82" s="232" t="s">
        <v>333</v>
      </c>
      <c r="C82" s="152" t="s">
        <v>525</v>
      </c>
      <c r="D82" s="231"/>
      <c r="E82" s="233">
        <v>0.8</v>
      </c>
      <c r="F82" s="233">
        <v>0.8</v>
      </c>
    </row>
    <row r="83" spans="1:6" x14ac:dyDescent="0.25">
      <c r="A83" s="231"/>
      <c r="B83" s="232" t="s">
        <v>328</v>
      </c>
      <c r="C83" s="152" t="s">
        <v>525</v>
      </c>
      <c r="D83" s="231"/>
      <c r="E83" s="233">
        <v>1.06</v>
      </c>
      <c r="F83" s="233">
        <v>0.8</v>
      </c>
    </row>
    <row r="84" spans="1:6" x14ac:dyDescent="0.25">
      <c r="A84" s="231"/>
      <c r="B84" s="232" t="s">
        <v>327</v>
      </c>
      <c r="C84" s="152" t="s">
        <v>525</v>
      </c>
      <c r="D84" s="231"/>
      <c r="E84" s="233">
        <v>0.36</v>
      </c>
      <c r="F84" s="233">
        <v>0.3</v>
      </c>
    </row>
    <row r="85" spans="1:6" x14ac:dyDescent="0.25">
      <c r="A85" s="231"/>
      <c r="B85" s="232" t="s">
        <v>336</v>
      </c>
      <c r="C85" s="152" t="s">
        <v>525</v>
      </c>
      <c r="D85" s="231"/>
      <c r="E85" s="233">
        <v>0.2</v>
      </c>
      <c r="F85" s="233">
        <v>0.2</v>
      </c>
    </row>
    <row r="86" spans="1:6" x14ac:dyDescent="0.25">
      <c r="A86" s="231"/>
      <c r="B86" s="232" t="s">
        <v>319</v>
      </c>
      <c r="C86" s="152" t="s">
        <v>525</v>
      </c>
      <c r="D86" s="231"/>
      <c r="E86" s="233">
        <v>1</v>
      </c>
      <c r="F86" s="233">
        <v>1</v>
      </c>
    </row>
    <row r="87" spans="1:6" x14ac:dyDescent="0.25">
      <c r="A87" s="182" t="s">
        <v>550</v>
      </c>
      <c r="B87" s="231"/>
      <c r="C87" s="231"/>
      <c r="D87" s="152" t="s">
        <v>758</v>
      </c>
      <c r="E87" s="231"/>
      <c r="F87" s="231"/>
    </row>
    <row r="88" spans="1:6" x14ac:dyDescent="0.25">
      <c r="A88" s="231"/>
      <c r="B88" s="232" t="s">
        <v>342</v>
      </c>
      <c r="C88" s="152" t="s">
        <v>525</v>
      </c>
      <c r="D88" s="231"/>
      <c r="E88" s="233">
        <v>12.75</v>
      </c>
      <c r="F88" s="233">
        <v>12.5</v>
      </c>
    </row>
    <row r="89" spans="1:6" x14ac:dyDescent="0.25">
      <c r="A89" s="231"/>
      <c r="B89" s="232" t="s">
        <v>336</v>
      </c>
      <c r="C89" s="152" t="s">
        <v>525</v>
      </c>
      <c r="D89" s="231"/>
      <c r="E89" s="233">
        <v>4</v>
      </c>
      <c r="F89" s="233">
        <v>4</v>
      </c>
    </row>
    <row r="90" spans="1:6" x14ac:dyDescent="0.25">
      <c r="A90" s="231"/>
      <c r="B90" s="232" t="s">
        <v>291</v>
      </c>
      <c r="C90" s="152" t="s">
        <v>526</v>
      </c>
      <c r="D90" s="231"/>
      <c r="E90" s="233">
        <v>150</v>
      </c>
      <c r="F90" s="233">
        <v>150</v>
      </c>
    </row>
    <row r="91" spans="1:6" x14ac:dyDescent="0.25">
      <c r="A91" s="182" t="s">
        <v>552</v>
      </c>
      <c r="B91" s="231"/>
      <c r="C91" s="231"/>
      <c r="D91" s="152" t="s">
        <v>759</v>
      </c>
      <c r="E91" s="231"/>
      <c r="F91" s="231"/>
    </row>
    <row r="92" spans="1:6" x14ac:dyDescent="0.25">
      <c r="A92" s="231"/>
      <c r="B92" s="232" t="s">
        <v>351</v>
      </c>
      <c r="C92" s="152" t="s">
        <v>525</v>
      </c>
      <c r="D92" s="231"/>
      <c r="E92" s="233">
        <v>20</v>
      </c>
      <c r="F92" s="233">
        <v>20</v>
      </c>
    </row>
    <row r="93" spans="1:6" ht="15.75" x14ac:dyDescent="0.25">
      <c r="A93" s="234" t="s">
        <v>26</v>
      </c>
      <c r="B93" s="234"/>
      <c r="C93" s="231"/>
      <c r="D93" s="181" t="s">
        <v>897</v>
      </c>
      <c r="E93" s="231"/>
      <c r="F93" s="231"/>
    </row>
    <row r="94" spans="1:6" ht="15.75" x14ac:dyDescent="0.25">
      <c r="A94" s="229" t="s">
        <v>898</v>
      </c>
      <c r="B94" s="229"/>
      <c r="C94" s="229"/>
      <c r="D94" s="229"/>
      <c r="E94" s="229"/>
      <c r="F94" s="229"/>
    </row>
    <row r="95" spans="1:6" x14ac:dyDescent="0.25">
      <c r="A95" s="230" t="s">
        <v>523</v>
      </c>
      <c r="B95" s="230"/>
      <c r="C95" s="230"/>
      <c r="D95" s="230"/>
      <c r="E95" s="230"/>
      <c r="F95" s="230"/>
    </row>
    <row r="96" spans="1:6" ht="25.5" x14ac:dyDescent="0.25">
      <c r="A96" s="182" t="s">
        <v>556</v>
      </c>
      <c r="B96" s="231"/>
      <c r="C96" s="231"/>
      <c r="D96" s="152" t="s">
        <v>744</v>
      </c>
      <c r="E96" s="231"/>
      <c r="F96" s="231"/>
    </row>
    <row r="97" spans="1:6" x14ac:dyDescent="0.25">
      <c r="A97" s="231"/>
      <c r="B97" s="232" t="s">
        <v>310</v>
      </c>
      <c r="C97" s="152" t="s">
        <v>525</v>
      </c>
      <c r="D97" s="231"/>
      <c r="E97" s="233">
        <v>15</v>
      </c>
      <c r="F97" s="233">
        <v>15</v>
      </c>
    </row>
    <row r="98" spans="1:6" x14ac:dyDescent="0.25">
      <c r="A98" s="231"/>
      <c r="B98" s="232" t="s">
        <v>320</v>
      </c>
      <c r="C98" s="152" t="s">
        <v>526</v>
      </c>
      <c r="D98" s="231"/>
      <c r="E98" s="233">
        <v>75</v>
      </c>
      <c r="F98" s="233">
        <v>75</v>
      </c>
    </row>
    <row r="99" spans="1:6" x14ac:dyDescent="0.25">
      <c r="A99" s="231"/>
      <c r="B99" s="232" t="s">
        <v>336</v>
      </c>
      <c r="C99" s="152" t="s">
        <v>525</v>
      </c>
      <c r="D99" s="231"/>
      <c r="E99" s="233">
        <v>2</v>
      </c>
      <c r="F99" s="233">
        <v>2</v>
      </c>
    </row>
    <row r="100" spans="1:6" x14ac:dyDescent="0.25">
      <c r="A100" s="231"/>
      <c r="B100" s="232" t="s">
        <v>341</v>
      </c>
      <c r="C100" s="152" t="s">
        <v>525</v>
      </c>
      <c r="D100" s="231"/>
      <c r="E100" s="233">
        <v>0.8</v>
      </c>
      <c r="F100" s="233">
        <v>0.8</v>
      </c>
    </row>
    <row r="101" spans="1:6" x14ac:dyDescent="0.25">
      <c r="A101" s="231"/>
      <c r="B101" s="232" t="s">
        <v>319</v>
      </c>
      <c r="C101" s="152" t="s">
        <v>525</v>
      </c>
      <c r="D101" s="231"/>
      <c r="E101" s="233">
        <v>3</v>
      </c>
      <c r="F101" s="233">
        <v>3</v>
      </c>
    </row>
    <row r="102" spans="1:6" x14ac:dyDescent="0.25">
      <c r="A102" s="231"/>
      <c r="B102" s="232" t="s">
        <v>291</v>
      </c>
      <c r="C102" s="152" t="s">
        <v>526</v>
      </c>
      <c r="D102" s="231"/>
      <c r="E102" s="233">
        <v>57</v>
      </c>
      <c r="F102" s="233">
        <v>57</v>
      </c>
    </row>
    <row r="103" spans="1:6" x14ac:dyDescent="0.25">
      <c r="A103" s="182" t="s">
        <v>557</v>
      </c>
      <c r="B103" s="231"/>
      <c r="C103" s="231"/>
      <c r="D103" s="152" t="s">
        <v>603</v>
      </c>
      <c r="E103" s="231"/>
      <c r="F103" s="231"/>
    </row>
    <row r="104" spans="1:6" x14ac:dyDescent="0.25">
      <c r="A104" s="231"/>
      <c r="B104" s="232" t="s">
        <v>295</v>
      </c>
      <c r="C104" s="152" t="s">
        <v>525</v>
      </c>
      <c r="D104" s="231"/>
      <c r="E104" s="233">
        <v>1.3</v>
      </c>
      <c r="F104" s="233">
        <v>1.3</v>
      </c>
    </row>
    <row r="105" spans="1:6" x14ac:dyDescent="0.25">
      <c r="A105" s="231"/>
      <c r="B105" s="232" t="s">
        <v>336</v>
      </c>
      <c r="C105" s="152" t="s">
        <v>525</v>
      </c>
      <c r="D105" s="231"/>
      <c r="E105" s="233">
        <v>7</v>
      </c>
      <c r="F105" s="233">
        <v>7</v>
      </c>
    </row>
    <row r="106" spans="1:6" x14ac:dyDescent="0.25">
      <c r="A106" s="231"/>
      <c r="B106" s="232" t="s">
        <v>320</v>
      </c>
      <c r="C106" s="152" t="s">
        <v>526</v>
      </c>
      <c r="D106" s="231"/>
      <c r="E106" s="233">
        <v>80</v>
      </c>
      <c r="F106" s="233">
        <v>80</v>
      </c>
    </row>
    <row r="107" spans="1:6" x14ac:dyDescent="0.25">
      <c r="A107" s="231"/>
      <c r="B107" s="232" t="s">
        <v>291</v>
      </c>
      <c r="C107" s="152" t="s">
        <v>526</v>
      </c>
      <c r="D107" s="231"/>
      <c r="E107" s="233">
        <v>90</v>
      </c>
      <c r="F107" s="233">
        <v>90</v>
      </c>
    </row>
    <row r="108" spans="1:6" ht="25.5" x14ac:dyDescent="0.25">
      <c r="A108" s="182" t="s">
        <v>558</v>
      </c>
      <c r="B108" s="231"/>
      <c r="C108" s="231"/>
      <c r="D108" s="152" t="s">
        <v>65</v>
      </c>
      <c r="E108" s="231"/>
      <c r="F108" s="231"/>
    </row>
    <row r="109" spans="1:6" x14ac:dyDescent="0.25">
      <c r="A109" s="231"/>
      <c r="B109" s="232" t="s">
        <v>349</v>
      </c>
      <c r="C109" s="152" t="s">
        <v>525</v>
      </c>
      <c r="D109" s="231"/>
      <c r="E109" s="233">
        <v>25</v>
      </c>
      <c r="F109" s="233">
        <v>25</v>
      </c>
    </row>
    <row r="110" spans="1:6" x14ac:dyDescent="0.25">
      <c r="A110" s="231"/>
      <c r="B110" s="232" t="s">
        <v>344</v>
      </c>
      <c r="C110" s="152" t="s">
        <v>525</v>
      </c>
      <c r="D110" s="231"/>
      <c r="E110" s="233">
        <v>5.0999999999999996</v>
      </c>
      <c r="F110" s="233">
        <v>5</v>
      </c>
    </row>
    <row r="111" spans="1:6" x14ac:dyDescent="0.25">
      <c r="A111" s="231"/>
      <c r="B111" s="232" t="s">
        <v>319</v>
      </c>
      <c r="C111" s="152" t="s">
        <v>525</v>
      </c>
      <c r="D111" s="231"/>
      <c r="E111" s="233">
        <v>3</v>
      </c>
      <c r="F111" s="233">
        <v>3</v>
      </c>
    </row>
    <row r="112" spans="1:6" ht="15.75" x14ac:dyDescent="0.25">
      <c r="A112" s="234" t="s">
        <v>26</v>
      </c>
      <c r="B112" s="234"/>
      <c r="C112" s="231"/>
      <c r="D112" s="181" t="s">
        <v>899</v>
      </c>
      <c r="E112" s="231"/>
      <c r="F112" s="231"/>
    </row>
    <row r="113" spans="1:6" x14ac:dyDescent="0.25">
      <c r="A113" s="230" t="s">
        <v>531</v>
      </c>
      <c r="B113" s="230"/>
      <c r="C113" s="230"/>
      <c r="D113" s="230"/>
      <c r="E113" s="230"/>
      <c r="F113" s="230"/>
    </row>
    <row r="114" spans="1:6" x14ac:dyDescent="0.25">
      <c r="A114" s="182" t="s">
        <v>560</v>
      </c>
      <c r="B114" s="231"/>
      <c r="C114" s="231"/>
      <c r="D114" s="152" t="s">
        <v>561</v>
      </c>
      <c r="E114" s="231"/>
      <c r="F114" s="231"/>
    </row>
    <row r="115" spans="1:6" x14ac:dyDescent="0.25">
      <c r="A115" s="231"/>
      <c r="B115" s="232" t="s">
        <v>384</v>
      </c>
      <c r="C115" s="152" t="s">
        <v>525</v>
      </c>
      <c r="D115" s="231"/>
      <c r="E115" s="233">
        <v>125</v>
      </c>
      <c r="F115" s="233">
        <v>125</v>
      </c>
    </row>
    <row r="116" spans="1:6" ht="15.75" x14ac:dyDescent="0.25">
      <c r="A116" s="234" t="s">
        <v>26</v>
      </c>
      <c r="B116" s="234"/>
      <c r="C116" s="231"/>
      <c r="D116" s="181" t="s">
        <v>533</v>
      </c>
      <c r="E116" s="231"/>
      <c r="F116" s="231"/>
    </row>
    <row r="117" spans="1:6" x14ac:dyDescent="0.25">
      <c r="A117" s="230" t="s">
        <v>534</v>
      </c>
      <c r="B117" s="230"/>
      <c r="C117" s="230"/>
      <c r="D117" s="230"/>
      <c r="E117" s="230"/>
      <c r="F117" s="230"/>
    </row>
    <row r="118" spans="1:6" x14ac:dyDescent="0.25">
      <c r="A118" s="182" t="s">
        <v>562</v>
      </c>
      <c r="B118" s="231"/>
      <c r="C118" s="231"/>
      <c r="D118" s="152" t="s">
        <v>753</v>
      </c>
      <c r="E118" s="231"/>
      <c r="F118" s="231"/>
    </row>
    <row r="119" spans="1:6" x14ac:dyDescent="0.25">
      <c r="A119" s="231"/>
      <c r="B119" s="232" t="s">
        <v>326</v>
      </c>
      <c r="C119" s="152" t="s">
        <v>525</v>
      </c>
      <c r="D119" s="231"/>
      <c r="E119" s="233">
        <v>33.380000000000003</v>
      </c>
      <c r="F119" s="233">
        <v>26.7</v>
      </c>
    </row>
    <row r="120" spans="1:6" x14ac:dyDescent="0.25">
      <c r="A120" s="231"/>
      <c r="B120" s="232" t="s">
        <v>341</v>
      </c>
      <c r="C120" s="152" t="s">
        <v>525</v>
      </c>
      <c r="D120" s="231"/>
      <c r="E120" s="233">
        <v>0.3</v>
      </c>
      <c r="F120" s="233">
        <v>0.3</v>
      </c>
    </row>
    <row r="121" spans="1:6" x14ac:dyDescent="0.25">
      <c r="A121" s="231"/>
      <c r="B121" s="232" t="s">
        <v>318</v>
      </c>
      <c r="C121" s="152" t="s">
        <v>525</v>
      </c>
      <c r="D121" s="231"/>
      <c r="E121" s="233">
        <v>1.5</v>
      </c>
      <c r="F121" s="233">
        <v>1.5</v>
      </c>
    </row>
    <row r="122" spans="1:6" x14ac:dyDescent="0.25">
      <c r="A122" s="231"/>
      <c r="B122" s="232" t="s">
        <v>336</v>
      </c>
      <c r="C122" s="152" t="s">
        <v>525</v>
      </c>
      <c r="D122" s="231"/>
      <c r="E122" s="233">
        <v>1.5</v>
      </c>
      <c r="F122" s="233">
        <v>1.5</v>
      </c>
    </row>
    <row r="123" spans="1:6" ht="25.5" x14ac:dyDescent="0.25">
      <c r="A123" s="182" t="s">
        <v>563</v>
      </c>
      <c r="B123" s="231"/>
      <c r="C123" s="231"/>
      <c r="D123" s="152" t="s">
        <v>751</v>
      </c>
      <c r="E123" s="231"/>
      <c r="F123" s="231"/>
    </row>
    <row r="124" spans="1:6" x14ac:dyDescent="0.25">
      <c r="A124" s="231"/>
      <c r="B124" s="232" t="s">
        <v>335</v>
      </c>
      <c r="C124" s="152" t="s">
        <v>525</v>
      </c>
      <c r="D124" s="231"/>
      <c r="E124" s="233">
        <v>22.61</v>
      </c>
      <c r="F124" s="233">
        <v>14.7</v>
      </c>
    </row>
    <row r="125" spans="1:6" x14ac:dyDescent="0.25">
      <c r="A125" s="231"/>
      <c r="B125" s="232" t="s">
        <v>313</v>
      </c>
      <c r="C125" s="152" t="s">
        <v>525</v>
      </c>
      <c r="D125" s="231"/>
      <c r="E125" s="233">
        <v>6</v>
      </c>
      <c r="F125" s="233">
        <v>6</v>
      </c>
    </row>
    <row r="126" spans="1:6" x14ac:dyDescent="0.25">
      <c r="A126" s="231"/>
      <c r="B126" s="232" t="s">
        <v>328</v>
      </c>
      <c r="C126" s="152" t="s">
        <v>525</v>
      </c>
      <c r="D126" s="231"/>
      <c r="E126" s="233">
        <v>7.98</v>
      </c>
      <c r="F126" s="233">
        <v>6</v>
      </c>
    </row>
    <row r="127" spans="1:6" x14ac:dyDescent="0.25">
      <c r="A127" s="231"/>
      <c r="B127" s="232" t="s">
        <v>296</v>
      </c>
      <c r="C127" s="152" t="s">
        <v>525</v>
      </c>
      <c r="D127" s="231"/>
      <c r="E127" s="233">
        <v>19.95</v>
      </c>
      <c r="F127" s="233">
        <v>15</v>
      </c>
    </row>
    <row r="128" spans="1:6" x14ac:dyDescent="0.25">
      <c r="A128" s="231"/>
      <c r="B128" s="232" t="s">
        <v>327</v>
      </c>
      <c r="C128" s="152" t="s">
        <v>525</v>
      </c>
      <c r="D128" s="231"/>
      <c r="E128" s="233">
        <v>7.14</v>
      </c>
      <c r="F128" s="233">
        <v>6</v>
      </c>
    </row>
    <row r="129" spans="1:6" x14ac:dyDescent="0.25">
      <c r="A129" s="231"/>
      <c r="B129" s="232" t="s">
        <v>318</v>
      </c>
      <c r="C129" s="152" t="s">
        <v>525</v>
      </c>
      <c r="D129" s="231"/>
      <c r="E129" s="233">
        <v>3</v>
      </c>
      <c r="F129" s="233">
        <v>3</v>
      </c>
    </row>
    <row r="130" spans="1:6" x14ac:dyDescent="0.25">
      <c r="A130" s="231"/>
      <c r="B130" s="232" t="s">
        <v>341</v>
      </c>
      <c r="C130" s="152" t="s">
        <v>525</v>
      </c>
      <c r="D130" s="231"/>
      <c r="E130" s="233">
        <v>1</v>
      </c>
      <c r="F130" s="233">
        <v>1</v>
      </c>
    </row>
    <row r="131" spans="1:6" x14ac:dyDescent="0.25">
      <c r="A131" s="231"/>
      <c r="B131" s="232" t="s">
        <v>291</v>
      </c>
      <c r="C131" s="152" t="s">
        <v>526</v>
      </c>
      <c r="D131" s="231"/>
      <c r="E131" s="233">
        <v>132</v>
      </c>
      <c r="F131" s="233">
        <v>132</v>
      </c>
    </row>
    <row r="132" spans="1:6" x14ac:dyDescent="0.25">
      <c r="A132" s="231"/>
      <c r="B132" s="232" t="s">
        <v>337</v>
      </c>
      <c r="C132" s="152" t="s">
        <v>525</v>
      </c>
      <c r="D132" s="231"/>
      <c r="E132" s="233">
        <v>5</v>
      </c>
      <c r="F132" s="233">
        <v>5</v>
      </c>
    </row>
    <row r="133" spans="1:6" x14ac:dyDescent="0.25">
      <c r="A133" s="231"/>
      <c r="B133" s="232" t="s">
        <v>326</v>
      </c>
      <c r="C133" s="152" t="s">
        <v>525</v>
      </c>
      <c r="D133" s="231"/>
      <c r="E133" s="233">
        <v>22.5</v>
      </c>
      <c r="F133" s="233">
        <v>18</v>
      </c>
    </row>
    <row r="134" spans="1:6" x14ac:dyDescent="0.25">
      <c r="A134" s="182" t="s">
        <v>565</v>
      </c>
      <c r="B134" s="231"/>
      <c r="C134" s="231"/>
      <c r="D134" s="152" t="s">
        <v>535</v>
      </c>
      <c r="E134" s="231"/>
      <c r="F134" s="231"/>
    </row>
    <row r="135" spans="1:6" x14ac:dyDescent="0.25">
      <c r="A135" s="231"/>
      <c r="B135" s="232" t="s">
        <v>324</v>
      </c>
      <c r="C135" s="152" t="s">
        <v>525</v>
      </c>
      <c r="D135" s="231"/>
      <c r="E135" s="233">
        <v>38</v>
      </c>
      <c r="F135" s="233">
        <v>38</v>
      </c>
    </row>
    <row r="136" spans="1:6" x14ac:dyDescent="0.25">
      <c r="A136" s="231"/>
      <c r="B136" s="232" t="s">
        <v>314</v>
      </c>
      <c r="C136" s="152" t="s">
        <v>525</v>
      </c>
      <c r="D136" s="231"/>
      <c r="E136" s="233">
        <v>5</v>
      </c>
      <c r="F136" s="233">
        <v>5</v>
      </c>
    </row>
    <row r="137" spans="1:6" x14ac:dyDescent="0.25">
      <c r="A137" s="231"/>
      <c r="B137" s="232" t="s">
        <v>291</v>
      </c>
      <c r="C137" s="152" t="s">
        <v>526</v>
      </c>
      <c r="D137" s="231"/>
      <c r="E137" s="233">
        <v>7</v>
      </c>
      <c r="F137" s="233">
        <v>7</v>
      </c>
    </row>
    <row r="138" spans="1:6" x14ac:dyDescent="0.25">
      <c r="A138" s="231"/>
      <c r="B138" s="232" t="s">
        <v>341</v>
      </c>
      <c r="C138" s="152" t="s">
        <v>525</v>
      </c>
      <c r="D138" s="231"/>
      <c r="E138" s="233">
        <v>1</v>
      </c>
      <c r="F138" s="233">
        <v>1</v>
      </c>
    </row>
    <row r="139" spans="1:6" x14ac:dyDescent="0.25">
      <c r="A139" s="231"/>
      <c r="B139" s="232" t="s">
        <v>318</v>
      </c>
      <c r="C139" s="152" t="s">
        <v>525</v>
      </c>
      <c r="D139" s="231"/>
      <c r="E139" s="233">
        <v>2</v>
      </c>
      <c r="F139" s="233">
        <v>2</v>
      </c>
    </row>
    <row r="140" spans="1:6" x14ac:dyDescent="0.25">
      <c r="A140" s="231"/>
      <c r="B140" s="232" t="s">
        <v>327</v>
      </c>
      <c r="C140" s="152" t="s">
        <v>525</v>
      </c>
      <c r="D140" s="231"/>
      <c r="E140" s="233">
        <v>5.95</v>
      </c>
      <c r="F140" s="233">
        <v>5</v>
      </c>
    </row>
    <row r="141" spans="1:6" x14ac:dyDescent="0.25">
      <c r="A141" s="182" t="s">
        <v>567</v>
      </c>
      <c r="B141" s="231"/>
      <c r="C141" s="231"/>
      <c r="D141" s="152" t="s">
        <v>548</v>
      </c>
      <c r="E141" s="231"/>
      <c r="F141" s="231"/>
    </row>
    <row r="142" spans="1:6" x14ac:dyDescent="0.25">
      <c r="A142" s="231"/>
      <c r="B142" s="232" t="s">
        <v>296</v>
      </c>
      <c r="C142" s="152" t="s">
        <v>525</v>
      </c>
      <c r="D142" s="231"/>
      <c r="E142" s="233">
        <v>125.59</v>
      </c>
      <c r="F142" s="233">
        <v>94.43</v>
      </c>
    </row>
    <row r="143" spans="1:6" x14ac:dyDescent="0.25">
      <c r="A143" s="231"/>
      <c r="B143" s="232" t="s">
        <v>320</v>
      </c>
      <c r="C143" s="152" t="s">
        <v>526</v>
      </c>
      <c r="D143" s="231"/>
      <c r="E143" s="233">
        <v>17.38</v>
      </c>
      <c r="F143" s="233">
        <v>16.5</v>
      </c>
    </row>
    <row r="144" spans="1:6" x14ac:dyDescent="0.25">
      <c r="A144" s="231"/>
      <c r="B144" s="232" t="s">
        <v>319</v>
      </c>
      <c r="C144" s="152" t="s">
        <v>525</v>
      </c>
      <c r="D144" s="231"/>
      <c r="E144" s="233">
        <v>3</v>
      </c>
      <c r="F144" s="233">
        <v>3</v>
      </c>
    </row>
    <row r="145" spans="1:6" x14ac:dyDescent="0.25">
      <c r="A145" s="231"/>
      <c r="B145" s="232" t="s">
        <v>341</v>
      </c>
      <c r="C145" s="152" t="s">
        <v>525</v>
      </c>
      <c r="D145" s="231"/>
      <c r="E145" s="233">
        <v>0.9</v>
      </c>
      <c r="F145" s="233">
        <v>0.9</v>
      </c>
    </row>
    <row r="146" spans="1:6" x14ac:dyDescent="0.25">
      <c r="A146" s="182" t="s">
        <v>569</v>
      </c>
      <c r="B146" s="231"/>
      <c r="C146" s="231"/>
      <c r="D146" s="152" t="s">
        <v>283</v>
      </c>
      <c r="E146" s="231"/>
      <c r="F146" s="231"/>
    </row>
    <row r="147" spans="1:6" x14ac:dyDescent="0.25">
      <c r="A147" s="231"/>
      <c r="B147" s="232" t="s">
        <v>498</v>
      </c>
      <c r="C147" s="152" t="s">
        <v>525</v>
      </c>
      <c r="D147" s="231"/>
      <c r="E147" s="233">
        <v>16.5</v>
      </c>
      <c r="F147" s="233">
        <v>16.5</v>
      </c>
    </row>
    <row r="148" spans="1:6" x14ac:dyDescent="0.25">
      <c r="A148" s="231"/>
      <c r="B148" s="232" t="s">
        <v>336</v>
      </c>
      <c r="C148" s="152" t="s">
        <v>525</v>
      </c>
      <c r="D148" s="231"/>
      <c r="E148" s="233">
        <v>4</v>
      </c>
      <c r="F148" s="233">
        <v>4</v>
      </c>
    </row>
    <row r="149" spans="1:6" x14ac:dyDescent="0.25">
      <c r="A149" s="231"/>
      <c r="B149" s="232" t="s">
        <v>291</v>
      </c>
      <c r="C149" s="152" t="s">
        <v>526</v>
      </c>
      <c r="D149" s="231"/>
      <c r="E149" s="233">
        <v>150</v>
      </c>
      <c r="F149" s="233">
        <v>150</v>
      </c>
    </row>
    <row r="150" spans="1:6" x14ac:dyDescent="0.25">
      <c r="A150" s="182" t="s">
        <v>542</v>
      </c>
      <c r="B150" s="231"/>
      <c r="C150" s="231"/>
      <c r="D150" s="152" t="s">
        <v>753</v>
      </c>
      <c r="E150" s="231"/>
      <c r="F150" s="231"/>
    </row>
    <row r="151" spans="1:6" x14ac:dyDescent="0.25">
      <c r="A151" s="231"/>
      <c r="B151" s="232" t="s">
        <v>353</v>
      </c>
      <c r="C151" s="152" t="s">
        <v>525</v>
      </c>
      <c r="D151" s="231"/>
      <c r="E151" s="233">
        <v>30</v>
      </c>
      <c r="F151" s="233">
        <v>30</v>
      </c>
    </row>
    <row r="152" spans="1:6" ht="15.75" x14ac:dyDescent="0.25">
      <c r="A152" s="234" t="s">
        <v>26</v>
      </c>
      <c r="B152" s="234"/>
      <c r="C152" s="231"/>
      <c r="D152" s="181" t="s">
        <v>147</v>
      </c>
      <c r="E152" s="231"/>
      <c r="F152" s="231"/>
    </row>
    <row r="153" spans="1:6" x14ac:dyDescent="0.25">
      <c r="A153" s="230" t="s">
        <v>545</v>
      </c>
      <c r="B153" s="230"/>
      <c r="C153" s="230"/>
      <c r="D153" s="230"/>
      <c r="E153" s="230"/>
      <c r="F153" s="230"/>
    </row>
    <row r="154" spans="1:6" x14ac:dyDescent="0.25">
      <c r="A154" s="182" t="s">
        <v>303</v>
      </c>
      <c r="B154" s="231"/>
      <c r="C154" s="231"/>
      <c r="D154" s="152" t="s">
        <v>571</v>
      </c>
      <c r="E154" s="231"/>
      <c r="F154" s="231"/>
    </row>
    <row r="155" spans="1:6" x14ac:dyDescent="0.25">
      <c r="A155" s="231"/>
      <c r="B155" s="232" t="s">
        <v>303</v>
      </c>
      <c r="C155" s="152" t="s">
        <v>525</v>
      </c>
      <c r="D155" s="231"/>
      <c r="E155" s="233">
        <v>10</v>
      </c>
      <c r="F155" s="233">
        <v>10</v>
      </c>
    </row>
    <row r="156" spans="1:6" x14ac:dyDescent="0.25">
      <c r="A156" s="182" t="s">
        <v>572</v>
      </c>
      <c r="B156" s="231"/>
      <c r="C156" s="231"/>
      <c r="D156" s="152" t="s">
        <v>598</v>
      </c>
      <c r="E156" s="231"/>
      <c r="F156" s="231"/>
    </row>
    <row r="157" spans="1:6" x14ac:dyDescent="0.25">
      <c r="A157" s="231"/>
      <c r="B157" s="232" t="s">
        <v>320</v>
      </c>
      <c r="C157" s="152" t="s">
        <v>526</v>
      </c>
      <c r="D157" s="231"/>
      <c r="E157" s="233">
        <v>105.36</v>
      </c>
      <c r="F157" s="233">
        <v>100</v>
      </c>
    </row>
    <row r="158" spans="1:6" ht="25.5" x14ac:dyDescent="0.25">
      <c r="A158" s="182" t="s">
        <v>573</v>
      </c>
      <c r="B158" s="231"/>
      <c r="C158" s="231"/>
      <c r="D158" s="152" t="s">
        <v>793</v>
      </c>
      <c r="E158" s="231"/>
      <c r="F158" s="231"/>
    </row>
    <row r="159" spans="1:6" x14ac:dyDescent="0.25">
      <c r="A159" s="231"/>
      <c r="B159" s="232" t="s">
        <v>345</v>
      </c>
      <c r="C159" s="152" t="s">
        <v>525</v>
      </c>
      <c r="D159" s="231"/>
      <c r="E159" s="233">
        <v>72.849999999999994</v>
      </c>
      <c r="F159" s="233">
        <v>71.430000000000007</v>
      </c>
    </row>
    <row r="160" spans="1:6" x14ac:dyDescent="0.25">
      <c r="A160" s="231"/>
      <c r="B160" s="232" t="s">
        <v>310</v>
      </c>
      <c r="C160" s="152" t="s">
        <v>525</v>
      </c>
      <c r="D160" s="231"/>
      <c r="E160" s="233">
        <v>7.7</v>
      </c>
      <c r="F160" s="233">
        <v>7.7</v>
      </c>
    </row>
    <row r="161" spans="1:6" x14ac:dyDescent="0.25">
      <c r="A161" s="231"/>
      <c r="B161" s="232" t="s">
        <v>356</v>
      </c>
      <c r="C161" s="152" t="s">
        <v>525</v>
      </c>
      <c r="D161" s="231"/>
      <c r="E161" s="233">
        <v>4.7</v>
      </c>
      <c r="F161" s="233">
        <v>4.7</v>
      </c>
    </row>
    <row r="162" spans="1:6" x14ac:dyDescent="0.25">
      <c r="A162" s="231"/>
      <c r="B162" s="232" t="s">
        <v>336</v>
      </c>
      <c r="C162" s="152" t="s">
        <v>525</v>
      </c>
      <c r="D162" s="231"/>
      <c r="E162" s="233">
        <v>7.7</v>
      </c>
      <c r="F162" s="233">
        <v>7.7</v>
      </c>
    </row>
    <row r="163" spans="1:6" x14ac:dyDescent="0.25">
      <c r="A163" s="231"/>
      <c r="B163" s="232" t="s">
        <v>341</v>
      </c>
      <c r="C163" s="152" t="s">
        <v>525</v>
      </c>
      <c r="D163" s="231"/>
      <c r="E163" s="233">
        <v>0.1</v>
      </c>
      <c r="F163" s="233">
        <v>0.1</v>
      </c>
    </row>
    <row r="164" spans="1:6" x14ac:dyDescent="0.25">
      <c r="A164" s="231"/>
      <c r="B164" s="232" t="s">
        <v>320</v>
      </c>
      <c r="C164" s="152" t="s">
        <v>526</v>
      </c>
      <c r="D164" s="231"/>
      <c r="E164" s="233">
        <v>14.2</v>
      </c>
      <c r="F164" s="233">
        <v>14.2</v>
      </c>
    </row>
    <row r="165" spans="1:6" x14ac:dyDescent="0.25">
      <c r="A165" s="231"/>
      <c r="B165" s="232" t="s">
        <v>337</v>
      </c>
      <c r="C165" s="152" t="s">
        <v>525</v>
      </c>
      <c r="D165" s="231"/>
      <c r="E165" s="233">
        <v>9.5</v>
      </c>
      <c r="F165" s="233">
        <v>9.5</v>
      </c>
    </row>
    <row r="166" spans="1:6" x14ac:dyDescent="0.25">
      <c r="A166" s="231"/>
      <c r="B166" s="232" t="s">
        <v>318</v>
      </c>
      <c r="C166" s="152" t="s">
        <v>525</v>
      </c>
      <c r="D166" s="231"/>
      <c r="E166" s="233">
        <v>0.4</v>
      </c>
      <c r="F166" s="233">
        <v>0.4</v>
      </c>
    </row>
    <row r="167" spans="1:6" x14ac:dyDescent="0.25">
      <c r="A167" s="231"/>
      <c r="B167" s="232" t="s">
        <v>292</v>
      </c>
      <c r="C167" s="152" t="s">
        <v>525</v>
      </c>
      <c r="D167" s="231"/>
      <c r="E167" s="233">
        <v>10</v>
      </c>
      <c r="F167" s="233">
        <v>10</v>
      </c>
    </row>
    <row r="168" spans="1:6" x14ac:dyDescent="0.25">
      <c r="A168" s="182" t="s">
        <v>575</v>
      </c>
      <c r="B168" s="231"/>
      <c r="C168" s="231"/>
      <c r="D168" s="152" t="s">
        <v>85</v>
      </c>
      <c r="E168" s="231"/>
      <c r="F168" s="231"/>
    </row>
    <row r="169" spans="1:6" x14ac:dyDescent="0.25">
      <c r="A169" s="231"/>
      <c r="B169" s="232" t="s">
        <v>355</v>
      </c>
      <c r="C169" s="152" t="s">
        <v>525</v>
      </c>
      <c r="D169" s="231"/>
      <c r="E169" s="233">
        <v>0.3</v>
      </c>
      <c r="F169" s="233">
        <v>0.3</v>
      </c>
    </row>
    <row r="170" spans="1:6" x14ac:dyDescent="0.25">
      <c r="A170" s="231"/>
      <c r="B170" s="232" t="s">
        <v>336</v>
      </c>
      <c r="C170" s="152" t="s">
        <v>525</v>
      </c>
      <c r="D170" s="231"/>
      <c r="E170" s="233">
        <v>4</v>
      </c>
      <c r="F170" s="233">
        <v>4</v>
      </c>
    </row>
    <row r="171" spans="1:6" x14ac:dyDescent="0.25">
      <c r="A171" s="231"/>
      <c r="B171" s="232" t="s">
        <v>291</v>
      </c>
      <c r="C171" s="152" t="s">
        <v>526</v>
      </c>
      <c r="D171" s="231"/>
      <c r="E171" s="233">
        <v>150</v>
      </c>
      <c r="F171" s="233">
        <v>150</v>
      </c>
    </row>
    <row r="172" spans="1:6" x14ac:dyDescent="0.25">
      <c r="A172" s="231"/>
      <c r="B172" s="232" t="s">
        <v>346</v>
      </c>
      <c r="C172" s="152" t="s">
        <v>525</v>
      </c>
      <c r="D172" s="231"/>
      <c r="E172" s="233">
        <v>4.0999999999999996</v>
      </c>
      <c r="F172" s="233">
        <v>4</v>
      </c>
    </row>
    <row r="173" spans="1:6" x14ac:dyDescent="0.25">
      <c r="A173" s="182" t="s">
        <v>552</v>
      </c>
      <c r="B173" s="231"/>
      <c r="C173" s="231"/>
      <c r="D173" s="152" t="s">
        <v>759</v>
      </c>
      <c r="E173" s="231"/>
      <c r="F173" s="231"/>
    </row>
    <row r="174" spans="1:6" x14ac:dyDescent="0.25">
      <c r="A174" s="231"/>
      <c r="B174" s="232" t="s">
        <v>351</v>
      </c>
      <c r="C174" s="152" t="s">
        <v>525</v>
      </c>
      <c r="D174" s="231"/>
      <c r="E174" s="233">
        <v>20</v>
      </c>
      <c r="F174" s="233">
        <v>20</v>
      </c>
    </row>
    <row r="175" spans="1:6" ht="15.75" x14ac:dyDescent="0.25">
      <c r="A175" s="234" t="s">
        <v>26</v>
      </c>
      <c r="B175" s="234"/>
      <c r="C175" s="231"/>
      <c r="D175" s="181" t="s">
        <v>900</v>
      </c>
      <c r="E175" s="231"/>
      <c r="F175" s="231"/>
    </row>
    <row r="176" spans="1:6" ht="15.75" x14ac:dyDescent="0.25">
      <c r="A176" s="229" t="s">
        <v>901</v>
      </c>
      <c r="B176" s="229"/>
      <c r="C176" s="229"/>
      <c r="D176" s="229"/>
      <c r="E176" s="229"/>
      <c r="F176" s="229"/>
    </row>
    <row r="177" spans="1:6" x14ac:dyDescent="0.25">
      <c r="A177" s="230" t="s">
        <v>523</v>
      </c>
      <c r="B177" s="230"/>
      <c r="C177" s="230"/>
      <c r="D177" s="230"/>
      <c r="E177" s="230"/>
      <c r="F177" s="230"/>
    </row>
    <row r="178" spans="1:6" ht="25.5" x14ac:dyDescent="0.25">
      <c r="A178" s="182" t="s">
        <v>578</v>
      </c>
      <c r="B178" s="231"/>
      <c r="C178" s="231"/>
      <c r="D178" s="152" t="s">
        <v>744</v>
      </c>
      <c r="E178" s="231"/>
      <c r="F178" s="231"/>
    </row>
    <row r="179" spans="1:6" x14ac:dyDescent="0.25">
      <c r="A179" s="231"/>
      <c r="B179" s="232" t="s">
        <v>307</v>
      </c>
      <c r="C179" s="152" t="s">
        <v>525</v>
      </c>
      <c r="D179" s="231"/>
      <c r="E179" s="233">
        <v>19</v>
      </c>
      <c r="F179" s="233">
        <v>19</v>
      </c>
    </row>
    <row r="180" spans="1:6" x14ac:dyDescent="0.25">
      <c r="A180" s="231"/>
      <c r="B180" s="232" t="s">
        <v>320</v>
      </c>
      <c r="C180" s="152" t="s">
        <v>526</v>
      </c>
      <c r="D180" s="231"/>
      <c r="E180" s="233">
        <v>75</v>
      </c>
      <c r="F180" s="233">
        <v>75</v>
      </c>
    </row>
    <row r="181" spans="1:6" x14ac:dyDescent="0.25">
      <c r="A181" s="231"/>
      <c r="B181" s="232" t="s">
        <v>336</v>
      </c>
      <c r="C181" s="152" t="s">
        <v>525</v>
      </c>
      <c r="D181" s="231"/>
      <c r="E181" s="233">
        <v>2</v>
      </c>
      <c r="F181" s="233">
        <v>2</v>
      </c>
    </row>
    <row r="182" spans="1:6" x14ac:dyDescent="0.25">
      <c r="A182" s="231"/>
      <c r="B182" s="232" t="s">
        <v>341</v>
      </c>
      <c r="C182" s="152" t="s">
        <v>525</v>
      </c>
      <c r="D182" s="231"/>
      <c r="E182" s="233">
        <v>0.8</v>
      </c>
      <c r="F182" s="233">
        <v>0.8</v>
      </c>
    </row>
    <row r="183" spans="1:6" x14ac:dyDescent="0.25">
      <c r="A183" s="231"/>
      <c r="B183" s="232" t="s">
        <v>319</v>
      </c>
      <c r="C183" s="152" t="s">
        <v>525</v>
      </c>
      <c r="D183" s="231"/>
      <c r="E183" s="233">
        <v>3</v>
      </c>
      <c r="F183" s="233">
        <v>3</v>
      </c>
    </row>
    <row r="184" spans="1:6" x14ac:dyDescent="0.25">
      <c r="A184" s="231"/>
      <c r="B184" s="232" t="s">
        <v>291</v>
      </c>
      <c r="C184" s="152" t="s">
        <v>526</v>
      </c>
      <c r="D184" s="231"/>
      <c r="E184" s="233">
        <v>57</v>
      </c>
      <c r="F184" s="233">
        <v>57</v>
      </c>
    </row>
    <row r="185" spans="1:6" x14ac:dyDescent="0.25">
      <c r="A185" s="182" t="s">
        <v>528</v>
      </c>
      <c r="B185" s="231"/>
      <c r="C185" s="231"/>
      <c r="D185" s="152" t="s">
        <v>529</v>
      </c>
      <c r="E185" s="231"/>
      <c r="F185" s="231"/>
    </row>
    <row r="186" spans="1:6" x14ac:dyDescent="0.25">
      <c r="A186" s="231"/>
      <c r="B186" s="232" t="s">
        <v>349</v>
      </c>
      <c r="C186" s="152" t="s">
        <v>525</v>
      </c>
      <c r="D186" s="231"/>
      <c r="E186" s="233">
        <v>25</v>
      </c>
      <c r="F186" s="233">
        <v>25</v>
      </c>
    </row>
    <row r="187" spans="1:6" x14ac:dyDescent="0.25">
      <c r="A187" s="231"/>
      <c r="B187" s="232" t="s">
        <v>319</v>
      </c>
      <c r="C187" s="152" t="s">
        <v>525</v>
      </c>
      <c r="D187" s="231"/>
      <c r="E187" s="233">
        <v>5</v>
      </c>
      <c r="F187" s="233">
        <v>5</v>
      </c>
    </row>
    <row r="188" spans="1:6" x14ac:dyDescent="0.25">
      <c r="A188" s="182" t="s">
        <v>579</v>
      </c>
      <c r="B188" s="231"/>
      <c r="C188" s="231"/>
      <c r="D188" s="152" t="s">
        <v>21</v>
      </c>
      <c r="E188" s="231"/>
      <c r="F188" s="231"/>
    </row>
    <row r="189" spans="1:6" x14ac:dyDescent="0.25">
      <c r="A189" s="231"/>
      <c r="B189" s="232" t="s">
        <v>320</v>
      </c>
      <c r="C189" s="152" t="s">
        <v>526</v>
      </c>
      <c r="D189" s="231"/>
      <c r="E189" s="233">
        <v>42</v>
      </c>
      <c r="F189" s="233">
        <v>42</v>
      </c>
    </row>
    <row r="190" spans="1:6" x14ac:dyDescent="0.25">
      <c r="A190" s="231"/>
      <c r="B190" s="232" t="s">
        <v>355</v>
      </c>
      <c r="C190" s="152" t="s">
        <v>525</v>
      </c>
      <c r="D190" s="231"/>
      <c r="E190" s="233">
        <v>0.2</v>
      </c>
      <c r="F190" s="233">
        <v>0.2</v>
      </c>
    </row>
    <row r="191" spans="1:6" x14ac:dyDescent="0.25">
      <c r="A191" s="231"/>
      <c r="B191" s="232" t="s">
        <v>336</v>
      </c>
      <c r="C191" s="152" t="s">
        <v>525</v>
      </c>
      <c r="D191" s="231"/>
      <c r="E191" s="233">
        <v>4</v>
      </c>
      <c r="F191" s="233">
        <v>4</v>
      </c>
    </row>
    <row r="192" spans="1:6" x14ac:dyDescent="0.25">
      <c r="A192" s="231"/>
      <c r="B192" s="232" t="s">
        <v>291</v>
      </c>
      <c r="C192" s="152" t="s">
        <v>526</v>
      </c>
      <c r="D192" s="231"/>
      <c r="E192" s="233">
        <v>11.5</v>
      </c>
      <c r="F192" s="233">
        <v>11.5</v>
      </c>
    </row>
    <row r="193" spans="1:6" ht="15.75" x14ac:dyDescent="0.25">
      <c r="A193" s="234" t="s">
        <v>26</v>
      </c>
      <c r="B193" s="234"/>
      <c r="C193" s="231"/>
      <c r="D193" s="181" t="s">
        <v>892</v>
      </c>
      <c r="E193" s="231"/>
      <c r="F193" s="231"/>
    </row>
    <row r="194" spans="1:6" x14ac:dyDescent="0.25">
      <c r="A194" s="230" t="s">
        <v>531</v>
      </c>
      <c r="B194" s="230"/>
      <c r="C194" s="230"/>
      <c r="D194" s="230"/>
      <c r="E194" s="230"/>
      <c r="F194" s="230"/>
    </row>
    <row r="195" spans="1:6" x14ac:dyDescent="0.25">
      <c r="A195" s="182" t="s">
        <v>532</v>
      </c>
      <c r="B195" s="231"/>
      <c r="C195" s="231"/>
      <c r="D195" s="152" t="s">
        <v>533</v>
      </c>
      <c r="E195" s="231"/>
      <c r="F195" s="231"/>
    </row>
    <row r="196" spans="1:6" x14ac:dyDescent="0.25">
      <c r="A196" s="231"/>
      <c r="B196" s="232" t="s">
        <v>339</v>
      </c>
      <c r="C196" s="152" t="s">
        <v>525</v>
      </c>
      <c r="D196" s="231"/>
      <c r="E196" s="233">
        <v>125</v>
      </c>
      <c r="F196" s="233">
        <v>125</v>
      </c>
    </row>
    <row r="197" spans="1:6" ht="15.75" x14ac:dyDescent="0.25">
      <c r="A197" s="234" t="s">
        <v>26</v>
      </c>
      <c r="B197" s="234"/>
      <c r="C197" s="231"/>
      <c r="D197" s="181" t="s">
        <v>533</v>
      </c>
      <c r="E197" s="231"/>
      <c r="F197" s="231"/>
    </row>
    <row r="198" spans="1:6" x14ac:dyDescent="0.25">
      <c r="A198" s="230" t="s">
        <v>534</v>
      </c>
      <c r="B198" s="230"/>
      <c r="C198" s="230"/>
      <c r="D198" s="230"/>
      <c r="E198" s="230"/>
      <c r="F198" s="230"/>
    </row>
    <row r="199" spans="1:6" ht="25.5" x14ac:dyDescent="0.25">
      <c r="A199" s="182" t="s">
        <v>580</v>
      </c>
      <c r="B199" s="231"/>
      <c r="C199" s="231"/>
      <c r="D199" s="152" t="s">
        <v>749</v>
      </c>
      <c r="E199" s="231"/>
      <c r="F199" s="231"/>
    </row>
    <row r="200" spans="1:6" x14ac:dyDescent="0.25">
      <c r="A200" s="231"/>
      <c r="B200" s="232" t="s">
        <v>329</v>
      </c>
      <c r="C200" s="152" t="s">
        <v>525</v>
      </c>
      <c r="D200" s="231"/>
      <c r="E200" s="233">
        <v>30.6</v>
      </c>
      <c r="F200" s="233">
        <v>30</v>
      </c>
    </row>
    <row r="201" spans="1:6" ht="38.25" x14ac:dyDescent="0.25">
      <c r="A201" s="182" t="s">
        <v>581</v>
      </c>
      <c r="B201" s="231"/>
      <c r="C201" s="231"/>
      <c r="D201" s="152" t="s">
        <v>893</v>
      </c>
      <c r="E201" s="231"/>
      <c r="F201" s="231"/>
    </row>
    <row r="202" spans="1:6" x14ac:dyDescent="0.25">
      <c r="A202" s="231"/>
      <c r="B202" s="232" t="s">
        <v>296</v>
      </c>
      <c r="C202" s="152" t="s">
        <v>525</v>
      </c>
      <c r="D202" s="231"/>
      <c r="E202" s="233">
        <v>59.85</v>
      </c>
      <c r="F202" s="233">
        <v>45</v>
      </c>
    </row>
    <row r="203" spans="1:6" x14ac:dyDescent="0.25">
      <c r="A203" s="231"/>
      <c r="B203" s="232" t="s">
        <v>328</v>
      </c>
      <c r="C203" s="152" t="s">
        <v>525</v>
      </c>
      <c r="D203" s="231"/>
      <c r="E203" s="233">
        <v>7.98</v>
      </c>
      <c r="F203" s="233">
        <v>6</v>
      </c>
    </row>
    <row r="204" spans="1:6" x14ac:dyDescent="0.25">
      <c r="A204" s="231"/>
      <c r="B204" s="232" t="s">
        <v>327</v>
      </c>
      <c r="C204" s="152" t="s">
        <v>525</v>
      </c>
      <c r="D204" s="231"/>
      <c r="E204" s="233">
        <v>7.14</v>
      </c>
      <c r="F204" s="233">
        <v>6</v>
      </c>
    </row>
    <row r="205" spans="1:6" x14ac:dyDescent="0.25">
      <c r="A205" s="231"/>
      <c r="B205" s="232" t="s">
        <v>314</v>
      </c>
      <c r="C205" s="152" t="s">
        <v>525</v>
      </c>
      <c r="D205" s="231"/>
      <c r="E205" s="233">
        <v>9</v>
      </c>
      <c r="F205" s="233">
        <v>9</v>
      </c>
    </row>
    <row r="206" spans="1:6" x14ac:dyDescent="0.25">
      <c r="A206" s="231"/>
      <c r="B206" s="232" t="s">
        <v>318</v>
      </c>
      <c r="C206" s="152" t="s">
        <v>525</v>
      </c>
      <c r="D206" s="231"/>
      <c r="E206" s="233">
        <v>1.5</v>
      </c>
      <c r="F206" s="233">
        <v>1.5</v>
      </c>
    </row>
    <row r="207" spans="1:6" x14ac:dyDescent="0.25">
      <c r="A207" s="231"/>
      <c r="B207" s="232" t="s">
        <v>341</v>
      </c>
      <c r="C207" s="152" t="s">
        <v>525</v>
      </c>
      <c r="D207" s="231"/>
      <c r="E207" s="233">
        <v>1</v>
      </c>
      <c r="F207" s="233">
        <v>1</v>
      </c>
    </row>
    <row r="208" spans="1:6" x14ac:dyDescent="0.25">
      <c r="A208" s="231"/>
      <c r="B208" s="232" t="s">
        <v>291</v>
      </c>
      <c r="C208" s="152" t="s">
        <v>526</v>
      </c>
      <c r="D208" s="231"/>
      <c r="E208" s="233">
        <v>108</v>
      </c>
      <c r="F208" s="233">
        <v>108</v>
      </c>
    </row>
    <row r="209" spans="1:6" x14ac:dyDescent="0.25">
      <c r="A209" s="231"/>
      <c r="B209" s="232" t="s">
        <v>324</v>
      </c>
      <c r="C209" s="152" t="s">
        <v>525</v>
      </c>
      <c r="D209" s="231"/>
      <c r="E209" s="233">
        <v>11.4</v>
      </c>
      <c r="F209" s="233">
        <v>11.4</v>
      </c>
    </row>
    <row r="210" spans="1:6" x14ac:dyDescent="0.25">
      <c r="A210" s="231"/>
      <c r="B210" s="232" t="s">
        <v>327</v>
      </c>
      <c r="C210" s="152" t="s">
        <v>525</v>
      </c>
      <c r="D210" s="231"/>
      <c r="E210" s="233">
        <v>1.19</v>
      </c>
      <c r="F210" s="233">
        <v>1</v>
      </c>
    </row>
    <row r="211" spans="1:6" x14ac:dyDescent="0.25">
      <c r="A211" s="231"/>
      <c r="B211" s="232" t="s">
        <v>356</v>
      </c>
      <c r="C211" s="152" t="s">
        <v>525</v>
      </c>
      <c r="D211" s="231"/>
      <c r="E211" s="233">
        <v>1</v>
      </c>
      <c r="F211" s="233">
        <v>1</v>
      </c>
    </row>
    <row r="212" spans="1:6" x14ac:dyDescent="0.25">
      <c r="A212" s="231"/>
      <c r="B212" s="232" t="s">
        <v>291</v>
      </c>
      <c r="C212" s="152" t="s">
        <v>526</v>
      </c>
      <c r="D212" s="231"/>
      <c r="E212" s="233">
        <v>1.1399999999999999</v>
      </c>
      <c r="F212" s="233">
        <v>1.1399999999999999</v>
      </c>
    </row>
    <row r="213" spans="1:6" ht="25.5" x14ac:dyDescent="0.25">
      <c r="A213" s="182" t="s">
        <v>583</v>
      </c>
      <c r="B213" s="231"/>
      <c r="C213" s="231"/>
      <c r="D213" s="152" t="s">
        <v>535</v>
      </c>
      <c r="E213" s="231"/>
      <c r="F213" s="231"/>
    </row>
    <row r="214" spans="1:6" x14ac:dyDescent="0.25">
      <c r="A214" s="231"/>
      <c r="B214" s="232" t="s">
        <v>335</v>
      </c>
      <c r="C214" s="152" t="s">
        <v>525</v>
      </c>
      <c r="D214" s="231"/>
      <c r="E214" s="233">
        <v>56</v>
      </c>
      <c r="F214" s="233">
        <v>36.4</v>
      </c>
    </row>
    <row r="215" spans="1:6" x14ac:dyDescent="0.25">
      <c r="A215" s="231"/>
      <c r="B215" s="232" t="s">
        <v>351</v>
      </c>
      <c r="C215" s="152" t="s">
        <v>525</v>
      </c>
      <c r="D215" s="231"/>
      <c r="E215" s="233">
        <v>9</v>
      </c>
      <c r="F215" s="233">
        <v>9</v>
      </c>
    </row>
    <row r="216" spans="1:6" x14ac:dyDescent="0.25">
      <c r="A216" s="231"/>
      <c r="B216" s="232" t="s">
        <v>291</v>
      </c>
      <c r="C216" s="152" t="s">
        <v>526</v>
      </c>
      <c r="D216" s="231"/>
      <c r="E216" s="233">
        <v>13</v>
      </c>
      <c r="F216" s="233">
        <v>13</v>
      </c>
    </row>
    <row r="217" spans="1:6" x14ac:dyDescent="0.25">
      <c r="A217" s="231"/>
      <c r="B217" s="232" t="s">
        <v>341</v>
      </c>
      <c r="C217" s="152" t="s">
        <v>525</v>
      </c>
      <c r="D217" s="231"/>
      <c r="E217" s="233">
        <v>0.4</v>
      </c>
      <c r="F217" s="233">
        <v>0.4</v>
      </c>
    </row>
    <row r="218" spans="1:6" x14ac:dyDescent="0.25">
      <c r="A218" s="231"/>
      <c r="B218" s="232" t="s">
        <v>350</v>
      </c>
      <c r="C218" s="152" t="s">
        <v>525</v>
      </c>
      <c r="D218" s="231"/>
      <c r="E218" s="233">
        <v>5</v>
      </c>
      <c r="F218" s="233">
        <v>5</v>
      </c>
    </row>
    <row r="219" spans="1:6" x14ac:dyDescent="0.25">
      <c r="A219" s="231"/>
      <c r="B219" s="232" t="s">
        <v>318</v>
      </c>
      <c r="C219" s="152" t="s">
        <v>525</v>
      </c>
      <c r="D219" s="231"/>
      <c r="E219" s="233">
        <v>0.6</v>
      </c>
      <c r="F219" s="233">
        <v>0.6</v>
      </c>
    </row>
    <row r="220" spans="1:6" ht="25.5" x14ac:dyDescent="0.25">
      <c r="A220" s="182" t="s">
        <v>584</v>
      </c>
      <c r="B220" s="231"/>
      <c r="C220" s="231"/>
      <c r="D220" s="152" t="s">
        <v>548</v>
      </c>
      <c r="E220" s="231"/>
      <c r="F220" s="231"/>
    </row>
    <row r="221" spans="1:6" x14ac:dyDescent="0.25">
      <c r="A221" s="231"/>
      <c r="B221" s="232" t="s">
        <v>316</v>
      </c>
      <c r="C221" s="152" t="s">
        <v>525</v>
      </c>
      <c r="D221" s="231"/>
      <c r="E221" s="233">
        <v>38.5</v>
      </c>
      <c r="F221" s="233">
        <v>38.5</v>
      </c>
    </row>
    <row r="222" spans="1:6" x14ac:dyDescent="0.25">
      <c r="A222" s="231"/>
      <c r="B222" s="232" t="s">
        <v>319</v>
      </c>
      <c r="C222" s="152" t="s">
        <v>525</v>
      </c>
      <c r="D222" s="231"/>
      <c r="E222" s="233">
        <v>2.2000000000000002</v>
      </c>
      <c r="F222" s="233">
        <v>2.2000000000000002</v>
      </c>
    </row>
    <row r="223" spans="1:6" x14ac:dyDescent="0.25">
      <c r="A223" s="231"/>
      <c r="B223" s="232" t="s">
        <v>341</v>
      </c>
      <c r="C223" s="152" t="s">
        <v>525</v>
      </c>
      <c r="D223" s="231"/>
      <c r="E223" s="233">
        <v>0.4</v>
      </c>
      <c r="F223" s="233">
        <v>0.4</v>
      </c>
    </row>
    <row r="224" spans="1:6" x14ac:dyDescent="0.25">
      <c r="A224" s="231"/>
      <c r="B224" s="232" t="s">
        <v>291</v>
      </c>
      <c r="C224" s="152" t="s">
        <v>526</v>
      </c>
      <c r="D224" s="231"/>
      <c r="E224" s="233">
        <v>146</v>
      </c>
      <c r="F224" s="233">
        <v>146</v>
      </c>
    </row>
    <row r="225" spans="1:6" x14ac:dyDescent="0.25">
      <c r="A225" s="182" t="s">
        <v>550</v>
      </c>
      <c r="B225" s="231"/>
      <c r="C225" s="231"/>
      <c r="D225" s="152" t="s">
        <v>758</v>
      </c>
      <c r="E225" s="231"/>
      <c r="F225" s="231"/>
    </row>
    <row r="226" spans="1:6" x14ac:dyDescent="0.25">
      <c r="A226" s="231"/>
      <c r="B226" s="232" t="s">
        <v>342</v>
      </c>
      <c r="C226" s="152" t="s">
        <v>525</v>
      </c>
      <c r="D226" s="231"/>
      <c r="E226" s="233">
        <v>12.75</v>
      </c>
      <c r="F226" s="233">
        <v>12.5</v>
      </c>
    </row>
    <row r="227" spans="1:6" x14ac:dyDescent="0.25">
      <c r="A227" s="231"/>
      <c r="B227" s="232" t="s">
        <v>336</v>
      </c>
      <c r="C227" s="152" t="s">
        <v>525</v>
      </c>
      <c r="D227" s="231"/>
      <c r="E227" s="233">
        <v>4</v>
      </c>
      <c r="F227" s="233">
        <v>4</v>
      </c>
    </row>
    <row r="228" spans="1:6" x14ac:dyDescent="0.25">
      <c r="A228" s="231"/>
      <c r="B228" s="232" t="s">
        <v>291</v>
      </c>
      <c r="C228" s="152" t="s">
        <v>526</v>
      </c>
      <c r="D228" s="231"/>
      <c r="E228" s="233">
        <v>150</v>
      </c>
      <c r="F228" s="233">
        <v>150</v>
      </c>
    </row>
    <row r="229" spans="1:6" x14ac:dyDescent="0.25">
      <c r="A229" s="182" t="s">
        <v>542</v>
      </c>
      <c r="B229" s="231"/>
      <c r="C229" s="231"/>
      <c r="D229" s="152" t="s">
        <v>753</v>
      </c>
      <c r="E229" s="231"/>
      <c r="F229" s="231"/>
    </row>
    <row r="230" spans="1:6" x14ac:dyDescent="0.25">
      <c r="A230" s="231"/>
      <c r="B230" s="232" t="s">
        <v>353</v>
      </c>
      <c r="C230" s="152" t="s">
        <v>525</v>
      </c>
      <c r="D230" s="231"/>
      <c r="E230" s="233">
        <v>30</v>
      </c>
      <c r="F230" s="233">
        <v>30</v>
      </c>
    </row>
    <row r="231" spans="1:6" ht="15.75" x14ac:dyDescent="0.25">
      <c r="A231" s="234" t="s">
        <v>26</v>
      </c>
      <c r="B231" s="234"/>
      <c r="C231" s="231"/>
      <c r="D231" s="181" t="s">
        <v>554</v>
      </c>
      <c r="E231" s="231"/>
      <c r="F231" s="231"/>
    </row>
    <row r="232" spans="1:6" x14ac:dyDescent="0.25">
      <c r="A232" s="230" t="s">
        <v>545</v>
      </c>
      <c r="B232" s="230"/>
      <c r="C232" s="230"/>
      <c r="D232" s="230"/>
      <c r="E232" s="230"/>
      <c r="F232" s="230"/>
    </row>
    <row r="233" spans="1:6" x14ac:dyDescent="0.25">
      <c r="A233" s="182" t="s">
        <v>586</v>
      </c>
      <c r="B233" s="231"/>
      <c r="C233" s="231"/>
      <c r="D233" s="152" t="s">
        <v>781</v>
      </c>
      <c r="E233" s="231"/>
      <c r="F233" s="231"/>
    </row>
    <row r="234" spans="1:6" x14ac:dyDescent="0.25">
      <c r="A234" s="231"/>
      <c r="B234" s="232" t="s">
        <v>321</v>
      </c>
      <c r="C234" s="152" t="s">
        <v>525</v>
      </c>
      <c r="D234" s="231"/>
      <c r="E234" s="233">
        <v>28</v>
      </c>
      <c r="F234" s="233">
        <v>28</v>
      </c>
    </row>
    <row r="235" spans="1:6" x14ac:dyDescent="0.25">
      <c r="A235" s="231"/>
      <c r="B235" s="232" t="s">
        <v>336</v>
      </c>
      <c r="C235" s="152" t="s">
        <v>525</v>
      </c>
      <c r="D235" s="231"/>
      <c r="E235" s="233">
        <v>2.4</v>
      </c>
      <c r="F235" s="233">
        <v>2.4</v>
      </c>
    </row>
    <row r="236" spans="1:6" x14ac:dyDescent="0.25">
      <c r="A236" s="231"/>
      <c r="B236" s="232" t="s">
        <v>319</v>
      </c>
      <c r="C236" s="152" t="s">
        <v>525</v>
      </c>
      <c r="D236" s="231"/>
      <c r="E236" s="233">
        <v>2.4</v>
      </c>
      <c r="F236" s="233">
        <v>2.4</v>
      </c>
    </row>
    <row r="237" spans="1:6" x14ac:dyDescent="0.25">
      <c r="A237" s="231"/>
      <c r="B237" s="232" t="s">
        <v>294</v>
      </c>
      <c r="C237" s="152" t="s">
        <v>525</v>
      </c>
      <c r="D237" s="231"/>
      <c r="E237" s="233">
        <v>0.2</v>
      </c>
      <c r="F237" s="233">
        <v>0.2</v>
      </c>
    </row>
    <row r="238" spans="1:6" x14ac:dyDescent="0.25">
      <c r="A238" s="231"/>
      <c r="B238" s="232" t="s">
        <v>356</v>
      </c>
      <c r="C238" s="152" t="s">
        <v>525</v>
      </c>
      <c r="D238" s="231"/>
      <c r="E238" s="233">
        <v>0.8</v>
      </c>
      <c r="F238" s="233">
        <v>0.8</v>
      </c>
    </row>
    <row r="239" spans="1:6" x14ac:dyDescent="0.25">
      <c r="A239" s="231"/>
      <c r="B239" s="232" t="s">
        <v>341</v>
      </c>
      <c r="C239" s="152" t="s">
        <v>525</v>
      </c>
      <c r="D239" s="231"/>
      <c r="E239" s="233">
        <v>0.3</v>
      </c>
      <c r="F239" s="233">
        <v>0.3</v>
      </c>
    </row>
    <row r="240" spans="1:6" x14ac:dyDescent="0.25">
      <c r="A240" s="231"/>
      <c r="B240" s="232" t="s">
        <v>320</v>
      </c>
      <c r="C240" s="152" t="s">
        <v>526</v>
      </c>
      <c r="D240" s="231"/>
      <c r="E240" s="233">
        <v>2.4</v>
      </c>
      <c r="F240" s="233">
        <v>2.4</v>
      </c>
    </row>
    <row r="241" spans="1:6" x14ac:dyDescent="0.25">
      <c r="A241" s="231"/>
      <c r="B241" s="232" t="s">
        <v>291</v>
      </c>
      <c r="C241" s="152" t="s">
        <v>526</v>
      </c>
      <c r="D241" s="231"/>
      <c r="E241" s="233">
        <v>11</v>
      </c>
      <c r="F241" s="233">
        <v>11</v>
      </c>
    </row>
    <row r="242" spans="1:6" x14ac:dyDescent="0.25">
      <c r="A242" s="231"/>
      <c r="B242" s="232" t="s">
        <v>318</v>
      </c>
      <c r="C242" s="152" t="s">
        <v>525</v>
      </c>
      <c r="D242" s="231"/>
      <c r="E242" s="233">
        <v>0.1</v>
      </c>
      <c r="F242" s="233">
        <v>0.1</v>
      </c>
    </row>
    <row r="243" spans="1:6" x14ac:dyDescent="0.25">
      <c r="A243" s="182" t="s">
        <v>587</v>
      </c>
      <c r="B243" s="231"/>
      <c r="C243" s="231"/>
      <c r="D243" s="152" t="s">
        <v>756</v>
      </c>
      <c r="E243" s="231"/>
      <c r="F243" s="231"/>
    </row>
    <row r="244" spans="1:6" x14ac:dyDescent="0.25">
      <c r="A244" s="231"/>
      <c r="B244" s="232" t="s">
        <v>300</v>
      </c>
      <c r="C244" s="152" t="s">
        <v>525</v>
      </c>
      <c r="D244" s="231"/>
      <c r="E244" s="233">
        <v>103.64</v>
      </c>
      <c r="F244" s="233">
        <v>100</v>
      </c>
    </row>
    <row r="245" spans="1:6" x14ac:dyDescent="0.25">
      <c r="A245" s="182" t="s">
        <v>902</v>
      </c>
      <c r="B245" s="231"/>
      <c r="C245" s="231"/>
      <c r="D245" s="152" t="s">
        <v>903</v>
      </c>
      <c r="E245" s="231"/>
      <c r="F245" s="231"/>
    </row>
    <row r="246" spans="1:6" x14ac:dyDescent="0.25">
      <c r="A246" s="231"/>
      <c r="B246" s="232" t="s">
        <v>356</v>
      </c>
      <c r="C246" s="152" t="s">
        <v>525</v>
      </c>
      <c r="D246" s="231"/>
      <c r="E246" s="233">
        <v>24</v>
      </c>
      <c r="F246" s="233">
        <v>24</v>
      </c>
    </row>
    <row r="247" spans="1:6" x14ac:dyDescent="0.25">
      <c r="A247" s="182" t="s">
        <v>590</v>
      </c>
      <c r="B247" s="231"/>
      <c r="C247" s="231"/>
      <c r="D247" s="152" t="s">
        <v>548</v>
      </c>
      <c r="E247" s="231"/>
      <c r="F247" s="231"/>
    </row>
    <row r="248" spans="1:6" x14ac:dyDescent="0.25">
      <c r="A248" s="231"/>
      <c r="B248" s="232" t="s">
        <v>296</v>
      </c>
      <c r="C248" s="152" t="s">
        <v>525</v>
      </c>
      <c r="D248" s="231"/>
      <c r="E248" s="233">
        <v>124.36</v>
      </c>
      <c r="F248" s="233">
        <v>93.5</v>
      </c>
    </row>
    <row r="249" spans="1:6" x14ac:dyDescent="0.25">
      <c r="A249" s="231"/>
      <c r="B249" s="232" t="s">
        <v>327</v>
      </c>
      <c r="C249" s="152" t="s">
        <v>525</v>
      </c>
      <c r="D249" s="231"/>
      <c r="E249" s="233">
        <v>20.95</v>
      </c>
      <c r="F249" s="233">
        <v>17.600000000000001</v>
      </c>
    </row>
    <row r="250" spans="1:6" x14ac:dyDescent="0.25">
      <c r="A250" s="231"/>
      <c r="B250" s="232" t="s">
        <v>328</v>
      </c>
      <c r="C250" s="152" t="s">
        <v>525</v>
      </c>
      <c r="D250" s="231"/>
      <c r="E250" s="233">
        <v>14.63</v>
      </c>
      <c r="F250" s="233">
        <v>11</v>
      </c>
    </row>
    <row r="251" spans="1:6" x14ac:dyDescent="0.25">
      <c r="A251" s="231"/>
      <c r="B251" s="232" t="s">
        <v>318</v>
      </c>
      <c r="C251" s="152" t="s">
        <v>525</v>
      </c>
      <c r="D251" s="231"/>
      <c r="E251" s="233">
        <v>2.2999999999999998</v>
      </c>
      <c r="F251" s="233">
        <v>2.2999999999999998</v>
      </c>
    </row>
    <row r="252" spans="1:6" x14ac:dyDescent="0.25">
      <c r="A252" s="231"/>
      <c r="B252" s="232" t="s">
        <v>341</v>
      </c>
      <c r="C252" s="152" t="s">
        <v>525</v>
      </c>
      <c r="D252" s="231"/>
      <c r="E252" s="233">
        <v>1</v>
      </c>
      <c r="F252" s="233">
        <v>1</v>
      </c>
    </row>
    <row r="253" spans="1:6" x14ac:dyDescent="0.25">
      <c r="A253" s="182" t="s">
        <v>591</v>
      </c>
      <c r="B253" s="231"/>
      <c r="C253" s="231"/>
      <c r="D253" s="152" t="s">
        <v>109</v>
      </c>
      <c r="E253" s="231"/>
      <c r="F253" s="231"/>
    </row>
    <row r="254" spans="1:6" x14ac:dyDescent="0.25">
      <c r="A254" s="231"/>
      <c r="B254" s="232" t="s">
        <v>343</v>
      </c>
      <c r="C254" s="152" t="s">
        <v>525</v>
      </c>
      <c r="D254" s="231"/>
      <c r="E254" s="233">
        <v>2.25</v>
      </c>
      <c r="F254" s="233">
        <v>2.25</v>
      </c>
    </row>
    <row r="255" spans="1:6" x14ac:dyDescent="0.25">
      <c r="A255" s="231"/>
      <c r="B255" s="232" t="s">
        <v>336</v>
      </c>
      <c r="C255" s="152" t="s">
        <v>525</v>
      </c>
      <c r="D255" s="231"/>
      <c r="E255" s="233">
        <v>4</v>
      </c>
      <c r="F255" s="233">
        <v>4</v>
      </c>
    </row>
    <row r="256" spans="1:6" x14ac:dyDescent="0.25">
      <c r="A256" s="231"/>
      <c r="B256" s="232" t="s">
        <v>291</v>
      </c>
      <c r="C256" s="152" t="s">
        <v>526</v>
      </c>
      <c r="D256" s="231"/>
      <c r="E256" s="233">
        <v>150</v>
      </c>
      <c r="F256" s="233">
        <v>150</v>
      </c>
    </row>
    <row r="257" spans="1:6" x14ac:dyDescent="0.25">
      <c r="A257" s="182" t="s">
        <v>552</v>
      </c>
      <c r="B257" s="231"/>
      <c r="C257" s="231"/>
      <c r="D257" s="152" t="s">
        <v>759</v>
      </c>
      <c r="E257" s="231"/>
      <c r="F257" s="231"/>
    </row>
    <row r="258" spans="1:6" x14ac:dyDescent="0.25">
      <c r="A258" s="231"/>
      <c r="B258" s="232" t="s">
        <v>351</v>
      </c>
      <c r="C258" s="152" t="s">
        <v>525</v>
      </c>
      <c r="D258" s="231"/>
      <c r="E258" s="233">
        <v>20</v>
      </c>
      <c r="F258" s="233">
        <v>20</v>
      </c>
    </row>
    <row r="259" spans="1:6" ht="15.75" x14ac:dyDescent="0.25">
      <c r="A259" s="234" t="s">
        <v>26</v>
      </c>
      <c r="B259" s="234"/>
      <c r="C259" s="231"/>
      <c r="D259" s="181" t="s">
        <v>805</v>
      </c>
      <c r="E259" s="231"/>
      <c r="F259" s="231"/>
    </row>
    <row r="260" spans="1:6" ht="15.75" x14ac:dyDescent="0.25">
      <c r="A260" s="229" t="s">
        <v>904</v>
      </c>
      <c r="B260" s="229"/>
      <c r="C260" s="229"/>
      <c r="D260" s="229"/>
      <c r="E260" s="229"/>
      <c r="F260" s="229"/>
    </row>
    <row r="261" spans="1:6" x14ac:dyDescent="0.25">
      <c r="A261" s="230" t="s">
        <v>523</v>
      </c>
      <c r="B261" s="230"/>
      <c r="C261" s="230"/>
      <c r="D261" s="230"/>
      <c r="E261" s="230"/>
      <c r="F261" s="230"/>
    </row>
    <row r="262" spans="1:6" ht="25.5" x14ac:dyDescent="0.25">
      <c r="A262" s="182" t="s">
        <v>594</v>
      </c>
      <c r="B262" s="231"/>
      <c r="C262" s="231"/>
      <c r="D262" s="152" t="s">
        <v>744</v>
      </c>
      <c r="E262" s="231"/>
      <c r="F262" s="231"/>
    </row>
    <row r="263" spans="1:6" x14ac:dyDescent="0.25">
      <c r="A263" s="231"/>
      <c r="B263" s="232" t="s">
        <v>314</v>
      </c>
      <c r="C263" s="152" t="s">
        <v>525</v>
      </c>
      <c r="D263" s="231"/>
      <c r="E263" s="233">
        <v>19</v>
      </c>
      <c r="F263" s="233">
        <v>19</v>
      </c>
    </row>
    <row r="264" spans="1:6" x14ac:dyDescent="0.25">
      <c r="A264" s="231"/>
      <c r="B264" s="232" t="s">
        <v>320</v>
      </c>
      <c r="C264" s="152" t="s">
        <v>526</v>
      </c>
      <c r="D264" s="231"/>
      <c r="E264" s="233">
        <v>65</v>
      </c>
      <c r="F264" s="233">
        <v>65</v>
      </c>
    </row>
    <row r="265" spans="1:6" x14ac:dyDescent="0.25">
      <c r="A265" s="231"/>
      <c r="B265" s="232" t="s">
        <v>291</v>
      </c>
      <c r="C265" s="152" t="s">
        <v>526</v>
      </c>
      <c r="D265" s="231"/>
      <c r="E265" s="233">
        <v>65</v>
      </c>
      <c r="F265" s="233">
        <v>65</v>
      </c>
    </row>
    <row r="266" spans="1:6" x14ac:dyDescent="0.25">
      <c r="A266" s="231"/>
      <c r="B266" s="232" t="s">
        <v>336</v>
      </c>
      <c r="C266" s="152" t="s">
        <v>525</v>
      </c>
      <c r="D266" s="231"/>
      <c r="E266" s="233">
        <v>0.75</v>
      </c>
      <c r="F266" s="233">
        <v>0.75</v>
      </c>
    </row>
    <row r="267" spans="1:6" x14ac:dyDescent="0.25">
      <c r="A267" s="231"/>
      <c r="B267" s="232" t="s">
        <v>341</v>
      </c>
      <c r="C267" s="152" t="s">
        <v>525</v>
      </c>
      <c r="D267" s="231"/>
      <c r="E267" s="233">
        <v>0.5</v>
      </c>
      <c r="F267" s="233">
        <v>0.5</v>
      </c>
    </row>
    <row r="268" spans="1:6" x14ac:dyDescent="0.25">
      <c r="A268" s="231"/>
      <c r="B268" s="232" t="s">
        <v>319</v>
      </c>
      <c r="C268" s="152" t="s">
        <v>525</v>
      </c>
      <c r="D268" s="231"/>
      <c r="E268" s="233">
        <v>3</v>
      </c>
      <c r="F268" s="233">
        <v>3</v>
      </c>
    </row>
    <row r="269" spans="1:6" ht="25.5" x14ac:dyDescent="0.25">
      <c r="A269" s="182" t="s">
        <v>558</v>
      </c>
      <c r="B269" s="231"/>
      <c r="C269" s="231"/>
      <c r="D269" s="152" t="s">
        <v>65</v>
      </c>
      <c r="E269" s="231"/>
      <c r="F269" s="231"/>
    </row>
    <row r="270" spans="1:6" x14ac:dyDescent="0.25">
      <c r="A270" s="231"/>
      <c r="B270" s="232" t="s">
        <v>349</v>
      </c>
      <c r="C270" s="152" t="s">
        <v>525</v>
      </c>
      <c r="D270" s="231"/>
      <c r="E270" s="233">
        <v>25</v>
      </c>
      <c r="F270" s="233">
        <v>25</v>
      </c>
    </row>
    <row r="271" spans="1:6" x14ac:dyDescent="0.25">
      <c r="A271" s="231"/>
      <c r="B271" s="232" t="s">
        <v>344</v>
      </c>
      <c r="C271" s="152" t="s">
        <v>525</v>
      </c>
      <c r="D271" s="231"/>
      <c r="E271" s="233">
        <v>5.0999999999999996</v>
      </c>
      <c r="F271" s="233">
        <v>5</v>
      </c>
    </row>
    <row r="272" spans="1:6" x14ac:dyDescent="0.25">
      <c r="A272" s="231"/>
      <c r="B272" s="232" t="s">
        <v>319</v>
      </c>
      <c r="C272" s="152" t="s">
        <v>525</v>
      </c>
      <c r="D272" s="231"/>
      <c r="E272" s="233">
        <v>3</v>
      </c>
      <c r="F272" s="233">
        <v>3</v>
      </c>
    </row>
    <row r="273" spans="1:6" ht="25.5" x14ac:dyDescent="0.25">
      <c r="A273" s="182" t="s">
        <v>596</v>
      </c>
      <c r="B273" s="231"/>
      <c r="C273" s="231"/>
      <c r="D273" s="152" t="s">
        <v>763</v>
      </c>
      <c r="E273" s="231"/>
      <c r="F273" s="231"/>
    </row>
    <row r="274" spans="1:6" x14ac:dyDescent="0.25">
      <c r="A274" s="231"/>
      <c r="B274" s="232" t="s">
        <v>304</v>
      </c>
      <c r="C274" s="152" t="s">
        <v>525</v>
      </c>
      <c r="D274" s="231"/>
      <c r="E274" s="233">
        <v>1.3</v>
      </c>
      <c r="F274" s="233">
        <v>1.3</v>
      </c>
    </row>
    <row r="275" spans="1:6" x14ac:dyDescent="0.25">
      <c r="A275" s="231"/>
      <c r="B275" s="232" t="s">
        <v>336</v>
      </c>
      <c r="C275" s="152" t="s">
        <v>525</v>
      </c>
      <c r="D275" s="231"/>
      <c r="E275" s="233">
        <v>7</v>
      </c>
      <c r="F275" s="233">
        <v>7</v>
      </c>
    </row>
    <row r="276" spans="1:6" x14ac:dyDescent="0.25">
      <c r="A276" s="231"/>
      <c r="B276" s="232" t="s">
        <v>320</v>
      </c>
      <c r="C276" s="152" t="s">
        <v>526</v>
      </c>
      <c r="D276" s="231"/>
      <c r="E276" s="233">
        <v>75</v>
      </c>
      <c r="F276" s="233">
        <v>75</v>
      </c>
    </row>
    <row r="277" spans="1:6" x14ac:dyDescent="0.25">
      <c r="A277" s="231"/>
      <c r="B277" s="232" t="s">
        <v>291</v>
      </c>
      <c r="C277" s="152" t="s">
        <v>526</v>
      </c>
      <c r="D277" s="231"/>
      <c r="E277" s="233">
        <v>106</v>
      </c>
      <c r="F277" s="233">
        <v>106</v>
      </c>
    </row>
    <row r="278" spans="1:6" ht="15.75" x14ac:dyDescent="0.25">
      <c r="A278" s="234" t="s">
        <v>26</v>
      </c>
      <c r="B278" s="234"/>
      <c r="C278" s="231"/>
      <c r="D278" s="181" t="s">
        <v>797</v>
      </c>
      <c r="E278" s="231"/>
      <c r="F278" s="231"/>
    </row>
    <row r="279" spans="1:6" x14ac:dyDescent="0.25">
      <c r="A279" s="230" t="s">
        <v>531</v>
      </c>
      <c r="B279" s="230"/>
      <c r="C279" s="230"/>
      <c r="D279" s="230"/>
      <c r="E279" s="230"/>
      <c r="F279" s="230"/>
    </row>
    <row r="280" spans="1:6" x14ac:dyDescent="0.25">
      <c r="A280" s="182" t="s">
        <v>597</v>
      </c>
      <c r="B280" s="231"/>
      <c r="C280" s="231"/>
      <c r="D280" s="152" t="s">
        <v>746</v>
      </c>
      <c r="E280" s="231"/>
      <c r="F280" s="231"/>
    </row>
    <row r="281" spans="1:6" x14ac:dyDescent="0.25">
      <c r="A281" s="231"/>
      <c r="B281" s="232" t="s">
        <v>348</v>
      </c>
      <c r="C281" s="152" t="s">
        <v>525</v>
      </c>
      <c r="D281" s="231"/>
      <c r="E281" s="233">
        <v>96.9</v>
      </c>
      <c r="F281" s="233">
        <v>85</v>
      </c>
    </row>
    <row r="282" spans="1:6" ht="15.75" x14ac:dyDescent="0.25">
      <c r="A282" s="234" t="s">
        <v>26</v>
      </c>
      <c r="B282" s="234"/>
      <c r="C282" s="231"/>
      <c r="D282" s="181" t="s">
        <v>747</v>
      </c>
      <c r="E282" s="231"/>
      <c r="F282" s="231"/>
    </row>
    <row r="283" spans="1:6" x14ac:dyDescent="0.25">
      <c r="A283" s="230" t="s">
        <v>534</v>
      </c>
      <c r="B283" s="230"/>
      <c r="C283" s="230"/>
      <c r="D283" s="230"/>
      <c r="E283" s="230"/>
      <c r="F283" s="230"/>
    </row>
    <row r="284" spans="1:6" ht="25.5" x14ac:dyDescent="0.25">
      <c r="A284" s="182" t="s">
        <v>599</v>
      </c>
      <c r="B284" s="231"/>
      <c r="C284" s="231"/>
      <c r="D284" s="152" t="s">
        <v>753</v>
      </c>
      <c r="E284" s="231"/>
      <c r="F284" s="231"/>
    </row>
    <row r="285" spans="1:6" x14ac:dyDescent="0.25">
      <c r="A285" s="231"/>
      <c r="B285" s="232" t="s">
        <v>331</v>
      </c>
      <c r="C285" s="152" t="s">
        <v>525</v>
      </c>
      <c r="D285" s="231"/>
      <c r="E285" s="233">
        <v>30.6</v>
      </c>
      <c r="F285" s="233">
        <v>30</v>
      </c>
    </row>
    <row r="286" spans="1:6" ht="25.5" x14ac:dyDescent="0.25">
      <c r="A286" s="182" t="s">
        <v>600</v>
      </c>
      <c r="B286" s="231"/>
      <c r="C286" s="231"/>
      <c r="D286" s="152" t="s">
        <v>70</v>
      </c>
      <c r="E286" s="231"/>
      <c r="F286" s="231"/>
    </row>
    <row r="287" spans="1:6" x14ac:dyDescent="0.25">
      <c r="A287" s="231"/>
      <c r="B287" s="232" t="s">
        <v>335</v>
      </c>
      <c r="C287" s="152" t="s">
        <v>525</v>
      </c>
      <c r="D287" s="231"/>
      <c r="E287" s="233">
        <v>22.62</v>
      </c>
      <c r="F287" s="233">
        <v>14.7</v>
      </c>
    </row>
    <row r="288" spans="1:6" x14ac:dyDescent="0.25">
      <c r="A288" s="231"/>
      <c r="B288" s="232" t="s">
        <v>332</v>
      </c>
      <c r="C288" s="152" t="s">
        <v>525</v>
      </c>
      <c r="D288" s="231"/>
      <c r="E288" s="233">
        <v>52.09</v>
      </c>
      <c r="F288" s="233">
        <v>38.299999999999997</v>
      </c>
    </row>
    <row r="289" spans="1:6" x14ac:dyDescent="0.25">
      <c r="A289" s="231"/>
      <c r="B289" s="232" t="s">
        <v>296</v>
      </c>
      <c r="C289" s="152" t="s">
        <v>525</v>
      </c>
      <c r="D289" s="231"/>
      <c r="E289" s="233">
        <v>34.450000000000003</v>
      </c>
      <c r="F289" s="233">
        <v>25.9</v>
      </c>
    </row>
    <row r="290" spans="1:6" x14ac:dyDescent="0.25">
      <c r="A290" s="231"/>
      <c r="B290" s="232" t="s">
        <v>328</v>
      </c>
      <c r="C290" s="152" t="s">
        <v>525</v>
      </c>
      <c r="D290" s="231"/>
      <c r="E290" s="233">
        <v>8.7799999999999994</v>
      </c>
      <c r="F290" s="233">
        <v>6.6</v>
      </c>
    </row>
    <row r="291" spans="1:6" x14ac:dyDescent="0.25">
      <c r="A291" s="231"/>
      <c r="B291" s="232" t="s">
        <v>327</v>
      </c>
      <c r="C291" s="152" t="s">
        <v>525</v>
      </c>
      <c r="D291" s="231"/>
      <c r="E291" s="233">
        <v>7.98</v>
      </c>
      <c r="F291" s="233">
        <v>6.7</v>
      </c>
    </row>
    <row r="292" spans="1:6" x14ac:dyDescent="0.25">
      <c r="A292" s="231"/>
      <c r="B292" s="232" t="s">
        <v>318</v>
      </c>
      <c r="C292" s="152" t="s">
        <v>525</v>
      </c>
      <c r="D292" s="231"/>
      <c r="E292" s="233">
        <v>2</v>
      </c>
      <c r="F292" s="233">
        <v>2</v>
      </c>
    </row>
    <row r="293" spans="1:6" x14ac:dyDescent="0.25">
      <c r="A293" s="231"/>
      <c r="B293" s="232" t="s">
        <v>341</v>
      </c>
      <c r="C293" s="152" t="s">
        <v>525</v>
      </c>
      <c r="D293" s="231"/>
      <c r="E293" s="233">
        <v>0.5</v>
      </c>
      <c r="F293" s="233">
        <v>0.5</v>
      </c>
    </row>
    <row r="294" spans="1:6" x14ac:dyDescent="0.25">
      <c r="A294" s="231"/>
      <c r="B294" s="232" t="s">
        <v>291</v>
      </c>
      <c r="C294" s="152" t="s">
        <v>526</v>
      </c>
      <c r="D294" s="231"/>
      <c r="E294" s="233">
        <v>120</v>
      </c>
      <c r="F294" s="233">
        <v>120</v>
      </c>
    </row>
    <row r="295" spans="1:6" x14ac:dyDescent="0.25">
      <c r="A295" s="231"/>
      <c r="B295" s="232" t="s">
        <v>336</v>
      </c>
      <c r="C295" s="152" t="s">
        <v>525</v>
      </c>
      <c r="D295" s="231"/>
      <c r="E295" s="233">
        <v>1.3</v>
      </c>
      <c r="F295" s="233">
        <v>1.3</v>
      </c>
    </row>
    <row r="296" spans="1:6" x14ac:dyDescent="0.25">
      <c r="A296" s="231"/>
      <c r="B296" s="232" t="s">
        <v>337</v>
      </c>
      <c r="C296" s="152" t="s">
        <v>525</v>
      </c>
      <c r="D296" s="231"/>
      <c r="E296" s="233">
        <v>5</v>
      </c>
      <c r="F296" s="233">
        <v>5</v>
      </c>
    </row>
    <row r="297" spans="1:6" ht="25.5" x14ac:dyDescent="0.25">
      <c r="A297" s="182" t="s">
        <v>602</v>
      </c>
      <c r="B297" s="231"/>
      <c r="C297" s="231"/>
      <c r="D297" s="152" t="s">
        <v>568</v>
      </c>
      <c r="E297" s="231"/>
      <c r="F297" s="231"/>
    </row>
    <row r="298" spans="1:6" x14ac:dyDescent="0.25">
      <c r="A298" s="231"/>
      <c r="B298" s="232" t="s">
        <v>323</v>
      </c>
      <c r="C298" s="152" t="s">
        <v>525</v>
      </c>
      <c r="D298" s="231"/>
      <c r="E298" s="233">
        <v>34</v>
      </c>
      <c r="F298" s="233">
        <v>34</v>
      </c>
    </row>
    <row r="299" spans="1:6" x14ac:dyDescent="0.25">
      <c r="A299" s="231"/>
      <c r="B299" s="232" t="s">
        <v>296</v>
      </c>
      <c r="C299" s="152" t="s">
        <v>525</v>
      </c>
      <c r="D299" s="231"/>
      <c r="E299" s="233">
        <v>115.84</v>
      </c>
      <c r="F299" s="233">
        <v>87.1</v>
      </c>
    </row>
    <row r="300" spans="1:6" x14ac:dyDescent="0.25">
      <c r="A300" s="231"/>
      <c r="B300" s="232" t="s">
        <v>327</v>
      </c>
      <c r="C300" s="152" t="s">
        <v>525</v>
      </c>
      <c r="D300" s="231"/>
      <c r="E300" s="233">
        <v>13.1</v>
      </c>
      <c r="F300" s="233">
        <v>11</v>
      </c>
    </row>
    <row r="301" spans="1:6" x14ac:dyDescent="0.25">
      <c r="A301" s="231"/>
      <c r="B301" s="232" t="s">
        <v>318</v>
      </c>
      <c r="C301" s="152" t="s">
        <v>525</v>
      </c>
      <c r="D301" s="231"/>
      <c r="E301" s="233">
        <v>4</v>
      </c>
      <c r="F301" s="233">
        <v>4</v>
      </c>
    </row>
    <row r="302" spans="1:6" x14ac:dyDescent="0.25">
      <c r="A302" s="231"/>
      <c r="B302" s="232" t="s">
        <v>341</v>
      </c>
      <c r="C302" s="152" t="s">
        <v>525</v>
      </c>
      <c r="D302" s="231"/>
      <c r="E302" s="233">
        <v>0.4</v>
      </c>
      <c r="F302" s="233">
        <v>0.4</v>
      </c>
    </row>
    <row r="303" spans="1:6" x14ac:dyDescent="0.25">
      <c r="A303" s="182" t="s">
        <v>569</v>
      </c>
      <c r="B303" s="231"/>
      <c r="C303" s="231"/>
      <c r="D303" s="152" t="s">
        <v>283</v>
      </c>
      <c r="E303" s="231"/>
      <c r="F303" s="231"/>
    </row>
    <row r="304" spans="1:6" x14ac:dyDescent="0.25">
      <c r="A304" s="231"/>
      <c r="B304" s="232" t="s">
        <v>498</v>
      </c>
      <c r="C304" s="152" t="s">
        <v>525</v>
      </c>
      <c r="D304" s="231"/>
      <c r="E304" s="233">
        <v>16.5</v>
      </c>
      <c r="F304" s="233">
        <v>16.5</v>
      </c>
    </row>
    <row r="305" spans="1:6" x14ac:dyDescent="0.25">
      <c r="A305" s="231"/>
      <c r="B305" s="232" t="s">
        <v>336</v>
      </c>
      <c r="C305" s="152" t="s">
        <v>525</v>
      </c>
      <c r="D305" s="231"/>
      <c r="E305" s="233">
        <v>4</v>
      </c>
      <c r="F305" s="233">
        <v>4</v>
      </c>
    </row>
    <row r="306" spans="1:6" x14ac:dyDescent="0.25">
      <c r="A306" s="231"/>
      <c r="B306" s="232" t="s">
        <v>291</v>
      </c>
      <c r="C306" s="152" t="s">
        <v>526</v>
      </c>
      <c r="D306" s="231"/>
      <c r="E306" s="233">
        <v>150</v>
      </c>
      <c r="F306" s="233">
        <v>150</v>
      </c>
    </row>
    <row r="307" spans="1:6" x14ac:dyDescent="0.25">
      <c r="A307" s="182" t="s">
        <v>542</v>
      </c>
      <c r="B307" s="231"/>
      <c r="C307" s="231"/>
      <c r="D307" s="152" t="s">
        <v>753</v>
      </c>
      <c r="E307" s="231"/>
      <c r="F307" s="231"/>
    </row>
    <row r="308" spans="1:6" x14ac:dyDescent="0.25">
      <c r="A308" s="231"/>
      <c r="B308" s="232" t="s">
        <v>353</v>
      </c>
      <c r="C308" s="152" t="s">
        <v>525</v>
      </c>
      <c r="D308" s="231"/>
      <c r="E308" s="233">
        <v>30</v>
      </c>
      <c r="F308" s="233">
        <v>30</v>
      </c>
    </row>
    <row r="309" spans="1:6" ht="15.75" x14ac:dyDescent="0.25">
      <c r="A309" s="234" t="s">
        <v>26</v>
      </c>
      <c r="B309" s="234"/>
      <c r="C309" s="231"/>
      <c r="D309" s="181" t="s">
        <v>905</v>
      </c>
      <c r="E309" s="231"/>
      <c r="F309" s="231"/>
    </row>
    <row r="310" spans="1:6" x14ac:dyDescent="0.25">
      <c r="A310" s="230" t="s">
        <v>545</v>
      </c>
      <c r="B310" s="230"/>
      <c r="C310" s="230"/>
      <c r="D310" s="230"/>
      <c r="E310" s="230"/>
      <c r="F310" s="230"/>
    </row>
    <row r="311" spans="1:6" x14ac:dyDescent="0.25">
      <c r="A311" s="182" t="s">
        <v>605</v>
      </c>
      <c r="B311" s="231"/>
      <c r="C311" s="231"/>
      <c r="D311" s="152" t="s">
        <v>606</v>
      </c>
      <c r="E311" s="231"/>
      <c r="F311" s="231"/>
    </row>
    <row r="312" spans="1:6" x14ac:dyDescent="0.25">
      <c r="A312" s="231"/>
      <c r="B312" s="232" t="s">
        <v>301</v>
      </c>
      <c r="C312" s="152" t="s">
        <v>525</v>
      </c>
      <c r="D312" s="231"/>
      <c r="E312" s="233">
        <v>21</v>
      </c>
      <c r="F312" s="233">
        <v>21</v>
      </c>
    </row>
    <row r="313" spans="1:6" x14ac:dyDescent="0.25">
      <c r="A313" s="182" t="s">
        <v>572</v>
      </c>
      <c r="B313" s="231"/>
      <c r="C313" s="231"/>
      <c r="D313" s="152" t="s">
        <v>598</v>
      </c>
      <c r="E313" s="231"/>
      <c r="F313" s="231"/>
    </row>
    <row r="314" spans="1:6" x14ac:dyDescent="0.25">
      <c r="A314" s="231"/>
      <c r="B314" s="232" t="s">
        <v>320</v>
      </c>
      <c r="C314" s="152" t="s">
        <v>526</v>
      </c>
      <c r="D314" s="231"/>
      <c r="E314" s="233">
        <v>105.36</v>
      </c>
      <c r="F314" s="233">
        <v>100</v>
      </c>
    </row>
    <row r="315" spans="1:6" ht="25.5" x14ac:dyDescent="0.25">
      <c r="A315" s="182" t="s">
        <v>607</v>
      </c>
      <c r="B315" s="231"/>
      <c r="C315" s="231"/>
      <c r="D315" s="152" t="s">
        <v>598</v>
      </c>
      <c r="E315" s="231"/>
      <c r="F315" s="231"/>
    </row>
    <row r="316" spans="1:6" x14ac:dyDescent="0.25">
      <c r="A316" s="231"/>
      <c r="B316" s="232" t="s">
        <v>345</v>
      </c>
      <c r="C316" s="152" t="s">
        <v>525</v>
      </c>
      <c r="D316" s="231"/>
      <c r="E316" s="233">
        <v>56.66</v>
      </c>
      <c r="F316" s="233">
        <v>55.83</v>
      </c>
    </row>
    <row r="317" spans="1:6" x14ac:dyDescent="0.25">
      <c r="A317" s="231"/>
      <c r="B317" s="232" t="s">
        <v>321</v>
      </c>
      <c r="C317" s="152" t="s">
        <v>525</v>
      </c>
      <c r="D317" s="231"/>
      <c r="E317" s="233">
        <v>27</v>
      </c>
      <c r="F317" s="233">
        <v>27</v>
      </c>
    </row>
    <row r="318" spans="1:6" x14ac:dyDescent="0.25">
      <c r="A318" s="231"/>
      <c r="B318" s="232" t="s">
        <v>356</v>
      </c>
      <c r="C318" s="152" t="s">
        <v>525</v>
      </c>
      <c r="D318" s="231"/>
      <c r="E318" s="233">
        <v>7</v>
      </c>
      <c r="F318" s="233">
        <v>7</v>
      </c>
    </row>
    <row r="319" spans="1:6" x14ac:dyDescent="0.25">
      <c r="A319" s="231"/>
      <c r="B319" s="232" t="s">
        <v>336</v>
      </c>
      <c r="C319" s="152" t="s">
        <v>525</v>
      </c>
      <c r="D319" s="231"/>
      <c r="E319" s="233">
        <v>10</v>
      </c>
      <c r="F319" s="233">
        <v>10</v>
      </c>
    </row>
    <row r="320" spans="1:6" x14ac:dyDescent="0.25">
      <c r="A320" s="231"/>
      <c r="B320" s="232" t="s">
        <v>319</v>
      </c>
      <c r="C320" s="152" t="s">
        <v>525</v>
      </c>
      <c r="D320" s="231"/>
      <c r="E320" s="233">
        <v>12.5</v>
      </c>
      <c r="F320" s="233">
        <v>12.5</v>
      </c>
    </row>
    <row r="321" spans="1:6" x14ac:dyDescent="0.25">
      <c r="A321" s="231"/>
      <c r="B321" s="232" t="s">
        <v>318</v>
      </c>
      <c r="C321" s="152" t="s">
        <v>525</v>
      </c>
      <c r="D321" s="231"/>
      <c r="E321" s="233">
        <v>0.8</v>
      </c>
      <c r="F321" s="233">
        <v>0.8</v>
      </c>
    </row>
    <row r="322" spans="1:6" x14ac:dyDescent="0.25">
      <c r="A322" s="231"/>
      <c r="B322" s="232" t="s">
        <v>341</v>
      </c>
      <c r="C322" s="152" t="s">
        <v>525</v>
      </c>
      <c r="D322" s="231"/>
      <c r="E322" s="233">
        <v>0.4</v>
      </c>
      <c r="F322" s="233">
        <v>0.4</v>
      </c>
    </row>
    <row r="323" spans="1:6" x14ac:dyDescent="0.25">
      <c r="A323" s="182" t="s">
        <v>527</v>
      </c>
      <c r="B323" s="231"/>
      <c r="C323" s="231"/>
      <c r="D323" s="152" t="s">
        <v>21</v>
      </c>
      <c r="E323" s="231"/>
      <c r="F323" s="231"/>
    </row>
    <row r="324" spans="1:6" x14ac:dyDescent="0.25">
      <c r="A324" s="231"/>
      <c r="B324" s="232" t="s">
        <v>355</v>
      </c>
      <c r="C324" s="152" t="s">
        <v>525</v>
      </c>
      <c r="D324" s="231"/>
      <c r="E324" s="233">
        <v>0.2</v>
      </c>
      <c r="F324" s="233">
        <v>0.2</v>
      </c>
    </row>
    <row r="325" spans="1:6" x14ac:dyDescent="0.25">
      <c r="A325" s="231"/>
      <c r="B325" s="232" t="s">
        <v>336</v>
      </c>
      <c r="C325" s="152" t="s">
        <v>525</v>
      </c>
      <c r="D325" s="231"/>
      <c r="E325" s="233">
        <v>4</v>
      </c>
      <c r="F325" s="233">
        <v>4</v>
      </c>
    </row>
    <row r="326" spans="1:6" x14ac:dyDescent="0.25">
      <c r="A326" s="231"/>
      <c r="B326" s="232" t="s">
        <v>291</v>
      </c>
      <c r="C326" s="152" t="s">
        <v>526</v>
      </c>
      <c r="D326" s="231"/>
      <c r="E326" s="233">
        <v>160</v>
      </c>
      <c r="F326" s="233">
        <v>160</v>
      </c>
    </row>
    <row r="327" spans="1:6" x14ac:dyDescent="0.25">
      <c r="A327" s="182" t="s">
        <v>552</v>
      </c>
      <c r="B327" s="231"/>
      <c r="C327" s="231"/>
      <c r="D327" s="152" t="s">
        <v>759</v>
      </c>
      <c r="E327" s="231"/>
      <c r="F327" s="231"/>
    </row>
    <row r="328" spans="1:6" x14ac:dyDescent="0.25">
      <c r="A328" s="231"/>
      <c r="B328" s="232" t="s">
        <v>351</v>
      </c>
      <c r="C328" s="152" t="s">
        <v>525</v>
      </c>
      <c r="D328" s="231"/>
      <c r="E328" s="233">
        <v>20</v>
      </c>
      <c r="F328" s="233">
        <v>20</v>
      </c>
    </row>
    <row r="329" spans="1:6" ht="15.75" x14ac:dyDescent="0.25">
      <c r="A329" s="234" t="s">
        <v>26</v>
      </c>
      <c r="B329" s="234"/>
      <c r="C329" s="231"/>
      <c r="D329" s="181" t="s">
        <v>906</v>
      </c>
      <c r="E329" s="231"/>
      <c r="F329" s="231"/>
    </row>
    <row r="330" spans="1:6" ht="15.75" x14ac:dyDescent="0.25">
      <c r="A330" s="229" t="s">
        <v>907</v>
      </c>
      <c r="B330" s="229"/>
      <c r="C330" s="229"/>
      <c r="D330" s="229"/>
      <c r="E330" s="229"/>
      <c r="F330" s="229"/>
    </row>
    <row r="331" spans="1:6" x14ac:dyDescent="0.25">
      <c r="A331" s="230" t="s">
        <v>523</v>
      </c>
      <c r="B331" s="230"/>
      <c r="C331" s="230"/>
      <c r="D331" s="230"/>
      <c r="E331" s="230"/>
      <c r="F331" s="230"/>
    </row>
    <row r="332" spans="1:6" ht="25.5" x14ac:dyDescent="0.25">
      <c r="A332" s="182" t="s">
        <v>610</v>
      </c>
      <c r="B332" s="231"/>
      <c r="C332" s="231"/>
      <c r="D332" s="152" t="s">
        <v>744</v>
      </c>
      <c r="E332" s="231"/>
      <c r="F332" s="231"/>
    </row>
    <row r="333" spans="1:6" x14ac:dyDescent="0.25">
      <c r="A333" s="231"/>
      <c r="B333" s="232" t="s">
        <v>312</v>
      </c>
      <c r="C333" s="152" t="s">
        <v>525</v>
      </c>
      <c r="D333" s="231"/>
      <c r="E333" s="233">
        <v>19</v>
      </c>
      <c r="F333" s="233">
        <v>19</v>
      </c>
    </row>
    <row r="334" spans="1:6" x14ac:dyDescent="0.25">
      <c r="A334" s="231"/>
      <c r="B334" s="232" t="s">
        <v>320</v>
      </c>
      <c r="C334" s="152" t="s">
        <v>526</v>
      </c>
      <c r="D334" s="231"/>
      <c r="E334" s="233">
        <v>55</v>
      </c>
      <c r="F334" s="233">
        <v>55</v>
      </c>
    </row>
    <row r="335" spans="1:6" x14ac:dyDescent="0.25">
      <c r="A335" s="231"/>
      <c r="B335" s="232" t="s">
        <v>291</v>
      </c>
      <c r="C335" s="152" t="s">
        <v>526</v>
      </c>
      <c r="D335" s="231"/>
      <c r="E335" s="233">
        <v>65</v>
      </c>
      <c r="F335" s="233">
        <v>65</v>
      </c>
    </row>
    <row r="336" spans="1:6" x14ac:dyDescent="0.25">
      <c r="A336" s="231"/>
      <c r="B336" s="232" t="s">
        <v>336</v>
      </c>
      <c r="C336" s="152" t="s">
        <v>525</v>
      </c>
      <c r="D336" s="231"/>
      <c r="E336" s="233">
        <v>0.75</v>
      </c>
      <c r="F336" s="233">
        <v>0.75</v>
      </c>
    </row>
    <row r="337" spans="1:6" x14ac:dyDescent="0.25">
      <c r="A337" s="231"/>
      <c r="B337" s="232" t="s">
        <v>341</v>
      </c>
      <c r="C337" s="152" t="s">
        <v>525</v>
      </c>
      <c r="D337" s="231"/>
      <c r="E337" s="233">
        <v>1</v>
      </c>
      <c r="F337" s="233">
        <v>1</v>
      </c>
    </row>
    <row r="338" spans="1:6" x14ac:dyDescent="0.25">
      <c r="A338" s="231"/>
      <c r="B338" s="232" t="s">
        <v>319</v>
      </c>
      <c r="C338" s="152" t="s">
        <v>525</v>
      </c>
      <c r="D338" s="231"/>
      <c r="E338" s="233">
        <v>3</v>
      </c>
      <c r="F338" s="233">
        <v>3</v>
      </c>
    </row>
    <row r="339" spans="1:6" x14ac:dyDescent="0.25">
      <c r="A339" s="182" t="s">
        <v>557</v>
      </c>
      <c r="B339" s="231"/>
      <c r="C339" s="231"/>
      <c r="D339" s="152" t="s">
        <v>603</v>
      </c>
      <c r="E339" s="231"/>
      <c r="F339" s="231"/>
    </row>
    <row r="340" spans="1:6" x14ac:dyDescent="0.25">
      <c r="A340" s="231"/>
      <c r="B340" s="232" t="s">
        <v>295</v>
      </c>
      <c r="C340" s="152" t="s">
        <v>525</v>
      </c>
      <c r="D340" s="231"/>
      <c r="E340" s="233">
        <v>1.3</v>
      </c>
      <c r="F340" s="233">
        <v>1.3</v>
      </c>
    </row>
    <row r="341" spans="1:6" x14ac:dyDescent="0.25">
      <c r="A341" s="231"/>
      <c r="B341" s="232" t="s">
        <v>336</v>
      </c>
      <c r="C341" s="152" t="s">
        <v>525</v>
      </c>
      <c r="D341" s="231"/>
      <c r="E341" s="233">
        <v>7</v>
      </c>
      <c r="F341" s="233">
        <v>7</v>
      </c>
    </row>
    <row r="342" spans="1:6" x14ac:dyDescent="0.25">
      <c r="A342" s="231"/>
      <c r="B342" s="232" t="s">
        <v>320</v>
      </c>
      <c r="C342" s="152" t="s">
        <v>526</v>
      </c>
      <c r="D342" s="231"/>
      <c r="E342" s="233">
        <v>80</v>
      </c>
      <c r="F342" s="233">
        <v>80</v>
      </c>
    </row>
    <row r="343" spans="1:6" x14ac:dyDescent="0.25">
      <c r="A343" s="231"/>
      <c r="B343" s="232" t="s">
        <v>291</v>
      </c>
      <c r="C343" s="152" t="s">
        <v>526</v>
      </c>
      <c r="D343" s="231"/>
      <c r="E343" s="233">
        <v>90</v>
      </c>
      <c r="F343" s="233">
        <v>90</v>
      </c>
    </row>
    <row r="344" spans="1:6" x14ac:dyDescent="0.25">
      <c r="A344" s="182" t="s">
        <v>528</v>
      </c>
      <c r="B344" s="231"/>
      <c r="C344" s="231"/>
      <c r="D344" s="152" t="s">
        <v>529</v>
      </c>
      <c r="E344" s="231"/>
      <c r="F344" s="231"/>
    </row>
    <row r="345" spans="1:6" x14ac:dyDescent="0.25">
      <c r="A345" s="231"/>
      <c r="B345" s="232" t="s">
        <v>349</v>
      </c>
      <c r="C345" s="152" t="s">
        <v>525</v>
      </c>
      <c r="D345" s="231"/>
      <c r="E345" s="233">
        <v>25</v>
      </c>
      <c r="F345" s="233">
        <v>25</v>
      </c>
    </row>
    <row r="346" spans="1:6" x14ac:dyDescent="0.25">
      <c r="A346" s="231"/>
      <c r="B346" s="232" t="s">
        <v>319</v>
      </c>
      <c r="C346" s="152" t="s">
        <v>525</v>
      </c>
      <c r="D346" s="231"/>
      <c r="E346" s="233">
        <v>5</v>
      </c>
      <c r="F346" s="233">
        <v>5</v>
      </c>
    </row>
    <row r="347" spans="1:6" ht="15.75" x14ac:dyDescent="0.25">
      <c r="A347" s="234" t="s">
        <v>26</v>
      </c>
      <c r="B347" s="234"/>
      <c r="C347" s="231"/>
      <c r="D347" s="181" t="s">
        <v>787</v>
      </c>
      <c r="E347" s="231"/>
      <c r="F347" s="231"/>
    </row>
    <row r="348" spans="1:6" x14ac:dyDescent="0.25">
      <c r="A348" s="230" t="s">
        <v>531</v>
      </c>
      <c r="B348" s="230"/>
      <c r="C348" s="230"/>
      <c r="D348" s="230"/>
      <c r="E348" s="230"/>
      <c r="F348" s="230"/>
    </row>
    <row r="349" spans="1:6" x14ac:dyDescent="0.25">
      <c r="A349" s="182" t="s">
        <v>532</v>
      </c>
      <c r="B349" s="231"/>
      <c r="C349" s="231"/>
      <c r="D349" s="152" t="s">
        <v>533</v>
      </c>
      <c r="E349" s="231"/>
      <c r="F349" s="231"/>
    </row>
    <row r="350" spans="1:6" x14ac:dyDescent="0.25">
      <c r="A350" s="231"/>
      <c r="B350" s="232" t="s">
        <v>339</v>
      </c>
      <c r="C350" s="152" t="s">
        <v>525</v>
      </c>
      <c r="D350" s="231"/>
      <c r="E350" s="233">
        <v>125</v>
      </c>
      <c r="F350" s="233">
        <v>125</v>
      </c>
    </row>
    <row r="351" spans="1:6" ht="15.75" x14ac:dyDescent="0.25">
      <c r="A351" s="234" t="s">
        <v>26</v>
      </c>
      <c r="B351" s="234"/>
      <c r="C351" s="231"/>
      <c r="D351" s="181" t="s">
        <v>533</v>
      </c>
      <c r="E351" s="231"/>
      <c r="F351" s="231"/>
    </row>
    <row r="352" spans="1:6" x14ac:dyDescent="0.25">
      <c r="A352" s="230" t="s">
        <v>534</v>
      </c>
      <c r="B352" s="230"/>
      <c r="C352" s="230"/>
      <c r="D352" s="230"/>
      <c r="E352" s="230"/>
      <c r="F352" s="230"/>
    </row>
    <row r="353" spans="1:6" ht="25.5" x14ac:dyDescent="0.25">
      <c r="A353" s="182" t="s">
        <v>612</v>
      </c>
      <c r="B353" s="231"/>
      <c r="C353" s="231"/>
      <c r="D353" s="152" t="s">
        <v>753</v>
      </c>
      <c r="E353" s="231"/>
      <c r="F353" s="231"/>
    </row>
    <row r="354" spans="1:6" x14ac:dyDescent="0.25">
      <c r="A354" s="231"/>
      <c r="B354" s="232" t="s">
        <v>331</v>
      </c>
      <c r="C354" s="152" t="s">
        <v>525</v>
      </c>
      <c r="D354" s="231"/>
      <c r="E354" s="233">
        <v>14.69</v>
      </c>
      <c r="F354" s="233">
        <v>14.4</v>
      </c>
    </row>
    <row r="355" spans="1:6" x14ac:dyDescent="0.25">
      <c r="A355" s="231"/>
      <c r="B355" s="232" t="s">
        <v>329</v>
      </c>
      <c r="C355" s="152" t="s">
        <v>525</v>
      </c>
      <c r="D355" s="231"/>
      <c r="E355" s="233">
        <v>14.38</v>
      </c>
      <c r="F355" s="233">
        <v>14.1</v>
      </c>
    </row>
    <row r="356" spans="1:6" x14ac:dyDescent="0.25">
      <c r="A356" s="231"/>
      <c r="B356" s="232" t="s">
        <v>318</v>
      </c>
      <c r="C356" s="152" t="s">
        <v>525</v>
      </c>
      <c r="D356" s="231"/>
      <c r="E356" s="233">
        <v>1.8</v>
      </c>
      <c r="F356" s="233">
        <v>1.8</v>
      </c>
    </row>
    <row r="357" spans="1:6" x14ac:dyDescent="0.25">
      <c r="A357" s="231"/>
      <c r="B357" s="232" t="s">
        <v>341</v>
      </c>
      <c r="C357" s="152" t="s">
        <v>525</v>
      </c>
      <c r="D357" s="231"/>
      <c r="E357" s="233">
        <v>0.1</v>
      </c>
      <c r="F357" s="233">
        <v>0.1</v>
      </c>
    </row>
    <row r="358" spans="1:6" ht="51" x14ac:dyDescent="0.25">
      <c r="A358" s="182" t="s">
        <v>908</v>
      </c>
      <c r="B358" s="231"/>
      <c r="C358" s="231"/>
      <c r="D358" s="152" t="s">
        <v>751</v>
      </c>
      <c r="E358" s="231"/>
      <c r="F358" s="231"/>
    </row>
    <row r="359" spans="1:6" x14ac:dyDescent="0.25">
      <c r="A359" s="231"/>
      <c r="B359" s="232" t="s">
        <v>326</v>
      </c>
      <c r="C359" s="152" t="s">
        <v>525</v>
      </c>
      <c r="D359" s="231"/>
      <c r="E359" s="233">
        <v>37.5</v>
      </c>
      <c r="F359" s="233">
        <v>30</v>
      </c>
    </row>
    <row r="360" spans="1:6" x14ac:dyDescent="0.25">
      <c r="A360" s="231"/>
      <c r="B360" s="232" t="s">
        <v>296</v>
      </c>
      <c r="C360" s="152" t="s">
        <v>525</v>
      </c>
      <c r="D360" s="231"/>
      <c r="E360" s="233">
        <v>23.94</v>
      </c>
      <c r="F360" s="233">
        <v>18</v>
      </c>
    </row>
    <row r="361" spans="1:6" x14ac:dyDescent="0.25">
      <c r="A361" s="231"/>
      <c r="B361" s="232" t="s">
        <v>327</v>
      </c>
      <c r="C361" s="152" t="s">
        <v>525</v>
      </c>
      <c r="D361" s="231"/>
      <c r="E361" s="233">
        <v>7.14</v>
      </c>
      <c r="F361" s="233">
        <v>6</v>
      </c>
    </row>
    <row r="362" spans="1:6" x14ac:dyDescent="0.25">
      <c r="A362" s="231"/>
      <c r="B362" s="232" t="s">
        <v>328</v>
      </c>
      <c r="C362" s="152" t="s">
        <v>525</v>
      </c>
      <c r="D362" s="231"/>
      <c r="E362" s="233">
        <v>7.98</v>
      </c>
      <c r="F362" s="233">
        <v>6</v>
      </c>
    </row>
    <row r="363" spans="1:6" x14ac:dyDescent="0.25">
      <c r="A363" s="231"/>
      <c r="B363" s="232" t="s">
        <v>318</v>
      </c>
      <c r="C363" s="152" t="s">
        <v>525</v>
      </c>
      <c r="D363" s="231"/>
      <c r="E363" s="233">
        <v>3</v>
      </c>
      <c r="F363" s="233">
        <v>3</v>
      </c>
    </row>
    <row r="364" spans="1:6" x14ac:dyDescent="0.25">
      <c r="A364" s="231"/>
      <c r="B364" s="232" t="s">
        <v>291</v>
      </c>
      <c r="C364" s="152" t="s">
        <v>526</v>
      </c>
      <c r="D364" s="231"/>
      <c r="E364" s="233">
        <v>120</v>
      </c>
      <c r="F364" s="233">
        <v>120</v>
      </c>
    </row>
    <row r="365" spans="1:6" x14ac:dyDescent="0.25">
      <c r="A365" s="231"/>
      <c r="B365" s="232" t="s">
        <v>341</v>
      </c>
      <c r="C365" s="152" t="s">
        <v>525</v>
      </c>
      <c r="D365" s="231"/>
      <c r="E365" s="233">
        <v>0.5</v>
      </c>
      <c r="F365" s="233">
        <v>0.5</v>
      </c>
    </row>
    <row r="366" spans="1:6" x14ac:dyDescent="0.25">
      <c r="A366" s="231"/>
      <c r="B366" s="232" t="s">
        <v>324</v>
      </c>
      <c r="C366" s="152" t="s">
        <v>525</v>
      </c>
      <c r="D366" s="231"/>
      <c r="E366" s="233">
        <v>11.4</v>
      </c>
      <c r="F366" s="233">
        <v>11.4</v>
      </c>
    </row>
    <row r="367" spans="1:6" x14ac:dyDescent="0.25">
      <c r="A367" s="231"/>
      <c r="B367" s="232" t="s">
        <v>327</v>
      </c>
      <c r="C367" s="152" t="s">
        <v>525</v>
      </c>
      <c r="D367" s="231"/>
      <c r="E367" s="233">
        <v>1.19</v>
      </c>
      <c r="F367" s="233">
        <v>1</v>
      </c>
    </row>
    <row r="368" spans="1:6" x14ac:dyDescent="0.25">
      <c r="A368" s="231"/>
      <c r="B368" s="232" t="s">
        <v>291</v>
      </c>
      <c r="C368" s="152" t="s">
        <v>526</v>
      </c>
      <c r="D368" s="231"/>
      <c r="E368" s="233">
        <v>1.1399999999999999</v>
      </c>
      <c r="F368" s="233">
        <v>1.1399999999999999</v>
      </c>
    </row>
    <row r="369" spans="1:6" x14ac:dyDescent="0.25">
      <c r="A369" s="231"/>
      <c r="B369" s="232" t="s">
        <v>356</v>
      </c>
      <c r="C369" s="152" t="s">
        <v>525</v>
      </c>
      <c r="D369" s="231"/>
      <c r="E369" s="233">
        <v>1</v>
      </c>
      <c r="F369" s="233">
        <v>1</v>
      </c>
    </row>
    <row r="370" spans="1:6" x14ac:dyDescent="0.25">
      <c r="A370" s="231"/>
      <c r="B370" s="232" t="s">
        <v>337</v>
      </c>
      <c r="C370" s="152" t="s">
        <v>525</v>
      </c>
      <c r="D370" s="231"/>
      <c r="E370" s="233">
        <v>5</v>
      </c>
      <c r="F370" s="233">
        <v>5</v>
      </c>
    </row>
    <row r="371" spans="1:6" x14ac:dyDescent="0.25">
      <c r="A371" s="182" t="s">
        <v>614</v>
      </c>
      <c r="B371" s="231"/>
      <c r="C371" s="231"/>
      <c r="D371" s="152" t="s">
        <v>568</v>
      </c>
      <c r="E371" s="231"/>
      <c r="F371" s="231"/>
    </row>
    <row r="372" spans="1:6" x14ac:dyDescent="0.25">
      <c r="A372" s="231"/>
      <c r="B372" s="232" t="s">
        <v>335</v>
      </c>
      <c r="C372" s="152" t="s">
        <v>525</v>
      </c>
      <c r="D372" s="231"/>
      <c r="E372" s="233">
        <v>85</v>
      </c>
      <c r="F372" s="233">
        <v>55.25</v>
      </c>
    </row>
    <row r="373" spans="1:6" x14ac:dyDescent="0.25">
      <c r="A373" s="231"/>
      <c r="B373" s="232" t="s">
        <v>318</v>
      </c>
      <c r="C373" s="152" t="s">
        <v>525</v>
      </c>
      <c r="D373" s="231"/>
      <c r="E373" s="233">
        <v>2.4</v>
      </c>
      <c r="F373" s="233">
        <v>2.4</v>
      </c>
    </row>
    <row r="374" spans="1:6" x14ac:dyDescent="0.25">
      <c r="A374" s="231"/>
      <c r="B374" s="232" t="s">
        <v>318</v>
      </c>
      <c r="C374" s="152" t="s">
        <v>525</v>
      </c>
      <c r="D374" s="231"/>
      <c r="E374" s="233">
        <v>2.4</v>
      </c>
      <c r="F374" s="233">
        <v>2.4</v>
      </c>
    </row>
    <row r="375" spans="1:6" x14ac:dyDescent="0.25">
      <c r="A375" s="231"/>
      <c r="B375" s="232" t="s">
        <v>328</v>
      </c>
      <c r="C375" s="152" t="s">
        <v>525</v>
      </c>
      <c r="D375" s="231"/>
      <c r="E375" s="233">
        <v>15.43</v>
      </c>
      <c r="F375" s="233">
        <v>11.6</v>
      </c>
    </row>
    <row r="376" spans="1:6" x14ac:dyDescent="0.25">
      <c r="A376" s="231"/>
      <c r="B376" s="232" t="s">
        <v>327</v>
      </c>
      <c r="C376" s="152" t="s">
        <v>525</v>
      </c>
      <c r="D376" s="231"/>
      <c r="E376" s="233">
        <v>6.76</v>
      </c>
      <c r="F376" s="233">
        <v>5.68</v>
      </c>
    </row>
    <row r="377" spans="1:6" x14ac:dyDescent="0.25">
      <c r="A377" s="231"/>
      <c r="B377" s="232" t="s">
        <v>314</v>
      </c>
      <c r="C377" s="152" t="s">
        <v>525</v>
      </c>
      <c r="D377" s="231"/>
      <c r="E377" s="233">
        <v>31.28</v>
      </c>
      <c r="F377" s="233">
        <v>31.28</v>
      </c>
    </row>
    <row r="378" spans="1:6" x14ac:dyDescent="0.25">
      <c r="A378" s="231"/>
      <c r="B378" s="232" t="s">
        <v>341</v>
      </c>
      <c r="C378" s="152" t="s">
        <v>525</v>
      </c>
      <c r="D378" s="231"/>
      <c r="E378" s="233">
        <v>0.5</v>
      </c>
      <c r="F378" s="233">
        <v>0.5</v>
      </c>
    </row>
    <row r="379" spans="1:6" x14ac:dyDescent="0.25">
      <c r="A379" s="182" t="s">
        <v>569</v>
      </c>
      <c r="B379" s="231"/>
      <c r="C379" s="231"/>
      <c r="D379" s="152" t="s">
        <v>283</v>
      </c>
      <c r="E379" s="231"/>
      <c r="F379" s="231"/>
    </row>
    <row r="380" spans="1:6" x14ac:dyDescent="0.25">
      <c r="A380" s="231"/>
      <c r="B380" s="232" t="s">
        <v>498</v>
      </c>
      <c r="C380" s="152" t="s">
        <v>525</v>
      </c>
      <c r="D380" s="231"/>
      <c r="E380" s="233">
        <v>16.5</v>
      </c>
      <c r="F380" s="233">
        <v>16.5</v>
      </c>
    </row>
    <row r="381" spans="1:6" x14ac:dyDescent="0.25">
      <c r="A381" s="231"/>
      <c r="B381" s="232" t="s">
        <v>336</v>
      </c>
      <c r="C381" s="152" t="s">
        <v>525</v>
      </c>
      <c r="D381" s="231"/>
      <c r="E381" s="233">
        <v>4</v>
      </c>
      <c r="F381" s="233">
        <v>4</v>
      </c>
    </row>
    <row r="382" spans="1:6" x14ac:dyDescent="0.25">
      <c r="A382" s="231"/>
      <c r="B382" s="232" t="s">
        <v>291</v>
      </c>
      <c r="C382" s="152" t="s">
        <v>526</v>
      </c>
      <c r="D382" s="231"/>
      <c r="E382" s="233">
        <v>150</v>
      </c>
      <c r="F382" s="233">
        <v>150</v>
      </c>
    </row>
    <row r="383" spans="1:6" x14ac:dyDescent="0.25">
      <c r="A383" s="182" t="s">
        <v>542</v>
      </c>
      <c r="B383" s="231"/>
      <c r="C383" s="231"/>
      <c r="D383" s="152" t="s">
        <v>753</v>
      </c>
      <c r="E383" s="231"/>
      <c r="F383" s="231"/>
    </row>
    <row r="384" spans="1:6" x14ac:dyDescent="0.25">
      <c r="A384" s="231"/>
      <c r="B384" s="232" t="s">
        <v>353</v>
      </c>
      <c r="C384" s="152" t="s">
        <v>525</v>
      </c>
      <c r="D384" s="231"/>
      <c r="E384" s="233">
        <v>30</v>
      </c>
      <c r="F384" s="233">
        <v>30</v>
      </c>
    </row>
    <row r="385" spans="1:6" ht="15.75" x14ac:dyDescent="0.25">
      <c r="A385" s="234" t="s">
        <v>26</v>
      </c>
      <c r="B385" s="234"/>
      <c r="C385" s="231"/>
      <c r="D385" s="181" t="s">
        <v>905</v>
      </c>
      <c r="E385" s="231"/>
      <c r="F385" s="231"/>
    </row>
    <row r="386" spans="1:6" x14ac:dyDescent="0.25">
      <c r="A386" s="230" t="s">
        <v>545</v>
      </c>
      <c r="B386" s="230"/>
      <c r="C386" s="230"/>
      <c r="D386" s="230"/>
      <c r="E386" s="230"/>
      <c r="F386" s="230"/>
    </row>
    <row r="387" spans="1:6" x14ac:dyDescent="0.25">
      <c r="A387" s="182" t="s">
        <v>616</v>
      </c>
      <c r="B387" s="231"/>
      <c r="C387" s="231"/>
      <c r="D387" s="152" t="s">
        <v>617</v>
      </c>
      <c r="E387" s="231"/>
      <c r="F387" s="231"/>
    </row>
    <row r="388" spans="1:6" x14ac:dyDescent="0.25">
      <c r="A388" s="231"/>
      <c r="B388" s="232" t="s">
        <v>302</v>
      </c>
      <c r="C388" s="152" t="s">
        <v>525</v>
      </c>
      <c r="D388" s="231"/>
      <c r="E388" s="233">
        <v>10</v>
      </c>
      <c r="F388" s="233">
        <v>10</v>
      </c>
    </row>
    <row r="389" spans="1:6" x14ac:dyDescent="0.25">
      <c r="A389" s="182" t="s">
        <v>792</v>
      </c>
      <c r="B389" s="231"/>
      <c r="C389" s="231"/>
      <c r="D389" s="152" t="s">
        <v>125</v>
      </c>
      <c r="E389" s="231"/>
      <c r="F389" s="231"/>
    </row>
    <row r="390" spans="1:6" x14ac:dyDescent="0.25">
      <c r="A390" s="231"/>
      <c r="B390" s="232" t="s">
        <v>299</v>
      </c>
      <c r="C390" s="152" t="s">
        <v>525</v>
      </c>
      <c r="D390" s="231"/>
      <c r="E390" s="233">
        <v>103.5</v>
      </c>
      <c r="F390" s="233">
        <v>100</v>
      </c>
    </row>
    <row r="391" spans="1:6" x14ac:dyDescent="0.25">
      <c r="A391" s="182" t="s">
        <v>619</v>
      </c>
      <c r="B391" s="231"/>
      <c r="C391" s="231"/>
      <c r="D391" s="152" t="s">
        <v>909</v>
      </c>
      <c r="E391" s="231"/>
      <c r="F391" s="231"/>
    </row>
    <row r="392" spans="1:6" x14ac:dyDescent="0.25">
      <c r="A392" s="231"/>
      <c r="B392" s="232" t="s">
        <v>335</v>
      </c>
      <c r="C392" s="152" t="s">
        <v>525</v>
      </c>
      <c r="D392" s="231"/>
      <c r="E392" s="233">
        <v>43.08</v>
      </c>
      <c r="F392" s="233">
        <v>28</v>
      </c>
    </row>
    <row r="393" spans="1:6" x14ac:dyDescent="0.25">
      <c r="A393" s="231"/>
      <c r="B393" s="232" t="s">
        <v>296</v>
      </c>
      <c r="C393" s="152" t="s">
        <v>525</v>
      </c>
      <c r="D393" s="231"/>
      <c r="E393" s="233">
        <v>97.49</v>
      </c>
      <c r="F393" s="233">
        <v>73.3</v>
      </c>
    </row>
    <row r="394" spans="1:6" x14ac:dyDescent="0.25">
      <c r="A394" s="231"/>
      <c r="B394" s="232" t="s">
        <v>328</v>
      </c>
      <c r="C394" s="152" t="s">
        <v>525</v>
      </c>
      <c r="D394" s="231"/>
      <c r="E394" s="233">
        <v>12.41</v>
      </c>
      <c r="F394" s="233">
        <v>9.33</v>
      </c>
    </row>
    <row r="395" spans="1:6" x14ac:dyDescent="0.25">
      <c r="A395" s="231"/>
      <c r="B395" s="232" t="s">
        <v>341</v>
      </c>
      <c r="C395" s="152" t="s">
        <v>525</v>
      </c>
      <c r="D395" s="231"/>
      <c r="E395" s="233">
        <v>0.4</v>
      </c>
      <c r="F395" s="233">
        <v>0.4</v>
      </c>
    </row>
    <row r="396" spans="1:6" x14ac:dyDescent="0.25">
      <c r="A396" s="231"/>
      <c r="B396" s="232" t="s">
        <v>291</v>
      </c>
      <c r="C396" s="152" t="s">
        <v>526</v>
      </c>
      <c r="D396" s="231"/>
      <c r="E396" s="233">
        <v>26.7</v>
      </c>
      <c r="F396" s="233">
        <v>26.7</v>
      </c>
    </row>
    <row r="397" spans="1:6" x14ac:dyDescent="0.25">
      <c r="A397" s="231"/>
      <c r="B397" s="232" t="s">
        <v>318</v>
      </c>
      <c r="C397" s="152" t="s">
        <v>525</v>
      </c>
      <c r="D397" s="231"/>
      <c r="E397" s="233">
        <v>3</v>
      </c>
      <c r="F397" s="233">
        <v>3</v>
      </c>
    </row>
    <row r="398" spans="1:6" x14ac:dyDescent="0.25">
      <c r="A398" s="231"/>
      <c r="B398" s="232" t="s">
        <v>321</v>
      </c>
      <c r="C398" s="152" t="s">
        <v>525</v>
      </c>
      <c r="D398" s="231"/>
      <c r="E398" s="233">
        <v>1.7</v>
      </c>
      <c r="F398" s="233">
        <v>1.7</v>
      </c>
    </row>
    <row r="399" spans="1:6" x14ac:dyDescent="0.25">
      <c r="A399" s="231"/>
      <c r="B399" s="232" t="s">
        <v>336</v>
      </c>
      <c r="C399" s="152" t="s">
        <v>525</v>
      </c>
      <c r="D399" s="231"/>
      <c r="E399" s="233">
        <v>0.3</v>
      </c>
      <c r="F399" s="233">
        <v>0.3</v>
      </c>
    </row>
    <row r="400" spans="1:6" x14ac:dyDescent="0.25">
      <c r="A400" s="182" t="s">
        <v>575</v>
      </c>
      <c r="B400" s="231"/>
      <c r="C400" s="231"/>
      <c r="D400" s="152" t="s">
        <v>85</v>
      </c>
      <c r="E400" s="231"/>
      <c r="F400" s="231"/>
    </row>
    <row r="401" spans="1:6" x14ac:dyDescent="0.25">
      <c r="A401" s="231"/>
      <c r="B401" s="232" t="s">
        <v>355</v>
      </c>
      <c r="C401" s="152" t="s">
        <v>525</v>
      </c>
      <c r="D401" s="231"/>
      <c r="E401" s="233">
        <v>0.3</v>
      </c>
      <c r="F401" s="233">
        <v>0.3</v>
      </c>
    </row>
    <row r="402" spans="1:6" x14ac:dyDescent="0.25">
      <c r="A402" s="231"/>
      <c r="B402" s="232" t="s">
        <v>336</v>
      </c>
      <c r="C402" s="152" t="s">
        <v>525</v>
      </c>
      <c r="D402" s="231"/>
      <c r="E402" s="233">
        <v>4</v>
      </c>
      <c r="F402" s="233">
        <v>4</v>
      </c>
    </row>
    <row r="403" spans="1:6" x14ac:dyDescent="0.25">
      <c r="A403" s="231"/>
      <c r="B403" s="232" t="s">
        <v>291</v>
      </c>
      <c r="C403" s="152" t="s">
        <v>526</v>
      </c>
      <c r="D403" s="231"/>
      <c r="E403" s="233">
        <v>150</v>
      </c>
      <c r="F403" s="233">
        <v>150</v>
      </c>
    </row>
    <row r="404" spans="1:6" x14ac:dyDescent="0.25">
      <c r="A404" s="231"/>
      <c r="B404" s="232" t="s">
        <v>346</v>
      </c>
      <c r="C404" s="152" t="s">
        <v>525</v>
      </c>
      <c r="D404" s="231"/>
      <c r="E404" s="233">
        <v>4.0999999999999996</v>
      </c>
      <c r="F404" s="233">
        <v>4</v>
      </c>
    </row>
    <row r="405" spans="1:6" x14ac:dyDescent="0.25">
      <c r="A405" s="182" t="s">
        <v>552</v>
      </c>
      <c r="B405" s="231"/>
      <c r="C405" s="231"/>
      <c r="D405" s="152" t="s">
        <v>759</v>
      </c>
      <c r="E405" s="231"/>
      <c r="F405" s="231"/>
    </row>
    <row r="406" spans="1:6" x14ac:dyDescent="0.25">
      <c r="A406" s="231"/>
      <c r="B406" s="232" t="s">
        <v>351</v>
      </c>
      <c r="C406" s="152" t="s">
        <v>525</v>
      </c>
      <c r="D406" s="231"/>
      <c r="E406" s="233">
        <v>20</v>
      </c>
      <c r="F406" s="233">
        <v>20</v>
      </c>
    </row>
    <row r="407" spans="1:6" ht="15.75" x14ac:dyDescent="0.25">
      <c r="A407" s="234" t="s">
        <v>26</v>
      </c>
      <c r="B407" s="234"/>
      <c r="C407" s="231"/>
      <c r="D407" s="181" t="s">
        <v>910</v>
      </c>
      <c r="E407" s="231"/>
      <c r="F407" s="231"/>
    </row>
  </sheetData>
  <mergeCells count="47">
    <mergeCell ref="A351:B351"/>
    <mergeCell ref="A352:F352"/>
    <mergeCell ref="A385:B385"/>
    <mergeCell ref="A386:F386"/>
    <mergeCell ref="A407:B407"/>
    <mergeCell ref="A310:F310"/>
    <mergeCell ref="A329:B329"/>
    <mergeCell ref="A330:F330"/>
    <mergeCell ref="A331:F331"/>
    <mergeCell ref="A347:B347"/>
    <mergeCell ref="A348:F348"/>
    <mergeCell ref="A261:F261"/>
    <mergeCell ref="A278:B278"/>
    <mergeCell ref="A279:F279"/>
    <mergeCell ref="A282:B282"/>
    <mergeCell ref="A283:F283"/>
    <mergeCell ref="A309:B309"/>
    <mergeCell ref="A197:B197"/>
    <mergeCell ref="A198:F198"/>
    <mergeCell ref="A231:B231"/>
    <mergeCell ref="A232:F232"/>
    <mergeCell ref="A259:B259"/>
    <mergeCell ref="A260:F260"/>
    <mergeCell ref="A153:F153"/>
    <mergeCell ref="A175:B175"/>
    <mergeCell ref="A176:F176"/>
    <mergeCell ref="A177:F177"/>
    <mergeCell ref="A193:B193"/>
    <mergeCell ref="A194:F194"/>
    <mergeCell ref="A95:F95"/>
    <mergeCell ref="A112:B112"/>
    <mergeCell ref="A113:F113"/>
    <mergeCell ref="A116:B116"/>
    <mergeCell ref="A117:F117"/>
    <mergeCell ref="A152:B152"/>
    <mergeCell ref="A26:B26"/>
    <mergeCell ref="A27:F27"/>
    <mergeCell ref="A58:B58"/>
    <mergeCell ref="A59:F59"/>
    <mergeCell ref="A93:B93"/>
    <mergeCell ref="A94:F94"/>
    <mergeCell ref="A2:F2"/>
    <mergeCell ref="A4:B4"/>
    <mergeCell ref="A5:F5"/>
    <mergeCell ref="A6:F6"/>
    <mergeCell ref="A22:B22"/>
    <mergeCell ref="A23:F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1C550-E145-4068-BD6C-6BD72C849685}">
  <dimension ref="A2:F427"/>
  <sheetViews>
    <sheetView workbookViewId="0">
      <selection activeCell="I22" sqref="I22"/>
    </sheetView>
  </sheetViews>
  <sheetFormatPr defaultRowHeight="15" x14ac:dyDescent="0.25"/>
  <cols>
    <col min="1" max="1" width="30" style="154" customWidth="1"/>
    <col min="2" max="2" width="60" style="154" customWidth="1"/>
    <col min="3" max="3" width="11.140625" style="154" customWidth="1"/>
    <col min="4" max="4" width="10.140625" style="154" customWidth="1"/>
    <col min="5" max="5" width="11.5703125" style="154" customWidth="1"/>
    <col min="6" max="6" width="10.140625" style="154" customWidth="1"/>
  </cols>
  <sheetData>
    <row r="2" spans="1:6" ht="18" x14ac:dyDescent="0.25">
      <c r="A2" s="224" t="s">
        <v>741</v>
      </c>
      <c r="B2" s="224"/>
      <c r="C2" s="224"/>
      <c r="D2" s="224"/>
      <c r="E2" s="224"/>
      <c r="F2" s="224"/>
    </row>
    <row r="4" spans="1:6" ht="15.75" x14ac:dyDescent="0.25">
      <c r="A4" s="217" t="s">
        <v>517</v>
      </c>
      <c r="B4" s="217"/>
      <c r="C4" s="181" t="s">
        <v>518</v>
      </c>
      <c r="D4" s="181" t="s">
        <v>519</v>
      </c>
      <c r="E4" s="181" t="s">
        <v>520</v>
      </c>
      <c r="F4" s="181" t="s">
        <v>521</v>
      </c>
    </row>
    <row r="5" spans="1:6" ht="15.75" x14ac:dyDescent="0.25">
      <c r="A5" s="229" t="s">
        <v>743</v>
      </c>
      <c r="B5" s="229"/>
      <c r="C5" s="229"/>
      <c r="D5" s="229"/>
      <c r="E5" s="229"/>
      <c r="F5" s="229"/>
    </row>
    <row r="6" spans="1:6" x14ac:dyDescent="0.25">
      <c r="A6" s="230" t="s">
        <v>523</v>
      </c>
      <c r="B6" s="230"/>
      <c r="C6" s="230"/>
      <c r="D6" s="230"/>
      <c r="E6" s="230"/>
      <c r="F6" s="230"/>
    </row>
    <row r="7" spans="1:6" ht="25.5" x14ac:dyDescent="0.25">
      <c r="A7" s="182" t="s">
        <v>578</v>
      </c>
      <c r="B7" s="231"/>
      <c r="C7" s="231"/>
      <c r="D7" s="152" t="s">
        <v>744</v>
      </c>
      <c r="E7" s="231"/>
      <c r="F7" s="231"/>
    </row>
    <row r="8" spans="1:6" x14ac:dyDescent="0.25">
      <c r="A8" s="231"/>
      <c r="B8" s="232" t="s">
        <v>307</v>
      </c>
      <c r="C8" s="152" t="s">
        <v>525</v>
      </c>
      <c r="D8" s="231"/>
      <c r="E8" s="233">
        <v>19</v>
      </c>
      <c r="F8" s="233">
        <v>19</v>
      </c>
    </row>
    <row r="9" spans="1:6" x14ac:dyDescent="0.25">
      <c r="A9" s="231"/>
      <c r="B9" s="232" t="s">
        <v>320</v>
      </c>
      <c r="C9" s="152" t="s">
        <v>526</v>
      </c>
      <c r="D9" s="231"/>
      <c r="E9" s="233">
        <v>75</v>
      </c>
      <c r="F9" s="233">
        <v>75</v>
      </c>
    </row>
    <row r="10" spans="1:6" x14ac:dyDescent="0.25">
      <c r="A10" s="231"/>
      <c r="B10" s="232" t="s">
        <v>336</v>
      </c>
      <c r="C10" s="152" t="s">
        <v>525</v>
      </c>
      <c r="D10" s="231"/>
      <c r="E10" s="233">
        <v>2</v>
      </c>
      <c r="F10" s="233">
        <v>2</v>
      </c>
    </row>
    <row r="11" spans="1:6" x14ac:dyDescent="0.25">
      <c r="A11" s="231"/>
      <c r="B11" s="232" t="s">
        <v>341</v>
      </c>
      <c r="C11" s="152" t="s">
        <v>525</v>
      </c>
      <c r="D11" s="231"/>
      <c r="E11" s="233">
        <v>0.8</v>
      </c>
      <c r="F11" s="233">
        <v>0.8</v>
      </c>
    </row>
    <row r="12" spans="1:6" x14ac:dyDescent="0.25">
      <c r="A12" s="231"/>
      <c r="B12" s="232" t="s">
        <v>319</v>
      </c>
      <c r="C12" s="152" t="s">
        <v>525</v>
      </c>
      <c r="D12" s="231"/>
      <c r="E12" s="233">
        <v>3</v>
      </c>
      <c r="F12" s="233">
        <v>3</v>
      </c>
    </row>
    <row r="13" spans="1:6" x14ac:dyDescent="0.25">
      <c r="A13" s="231"/>
      <c r="B13" s="232" t="s">
        <v>291</v>
      </c>
      <c r="C13" s="152" t="s">
        <v>526</v>
      </c>
      <c r="D13" s="231"/>
      <c r="E13" s="233">
        <v>57</v>
      </c>
      <c r="F13" s="233">
        <v>57</v>
      </c>
    </row>
    <row r="14" spans="1:6" x14ac:dyDescent="0.25">
      <c r="A14" s="182" t="s">
        <v>579</v>
      </c>
      <c r="B14" s="231"/>
      <c r="C14" s="231"/>
      <c r="D14" s="152" t="s">
        <v>21</v>
      </c>
      <c r="E14" s="231"/>
      <c r="F14" s="231"/>
    </row>
    <row r="15" spans="1:6" x14ac:dyDescent="0.25">
      <c r="A15" s="231"/>
      <c r="B15" s="232" t="s">
        <v>320</v>
      </c>
      <c r="C15" s="152" t="s">
        <v>526</v>
      </c>
      <c r="D15" s="231"/>
      <c r="E15" s="233">
        <v>42</v>
      </c>
      <c r="F15" s="233">
        <v>42</v>
      </c>
    </row>
    <row r="16" spans="1:6" x14ac:dyDescent="0.25">
      <c r="A16" s="231"/>
      <c r="B16" s="232" t="s">
        <v>355</v>
      </c>
      <c r="C16" s="152" t="s">
        <v>525</v>
      </c>
      <c r="D16" s="231"/>
      <c r="E16" s="233">
        <v>0.2</v>
      </c>
      <c r="F16" s="233">
        <v>0.2</v>
      </c>
    </row>
    <row r="17" spans="1:6" x14ac:dyDescent="0.25">
      <c r="A17" s="231"/>
      <c r="B17" s="232" t="s">
        <v>336</v>
      </c>
      <c r="C17" s="152" t="s">
        <v>525</v>
      </c>
      <c r="D17" s="231"/>
      <c r="E17" s="233">
        <v>4</v>
      </c>
      <c r="F17" s="233">
        <v>4</v>
      </c>
    </row>
    <row r="18" spans="1:6" x14ac:dyDescent="0.25">
      <c r="A18" s="231"/>
      <c r="B18" s="232" t="s">
        <v>291</v>
      </c>
      <c r="C18" s="152" t="s">
        <v>526</v>
      </c>
      <c r="D18" s="231"/>
      <c r="E18" s="233">
        <v>11.5</v>
      </c>
      <c r="F18" s="233">
        <v>11.5</v>
      </c>
    </row>
    <row r="19" spans="1:6" ht="25.5" x14ac:dyDescent="0.25">
      <c r="A19" s="182" t="s">
        <v>558</v>
      </c>
      <c r="B19" s="231"/>
      <c r="C19" s="231"/>
      <c r="D19" s="152" t="s">
        <v>65</v>
      </c>
      <c r="E19" s="231"/>
      <c r="F19" s="231"/>
    </row>
    <row r="20" spans="1:6" x14ac:dyDescent="0.25">
      <c r="A20" s="231"/>
      <c r="B20" s="232" t="s">
        <v>349</v>
      </c>
      <c r="C20" s="152" t="s">
        <v>525</v>
      </c>
      <c r="D20" s="231"/>
      <c r="E20" s="233">
        <v>25</v>
      </c>
      <c r="F20" s="233">
        <v>25</v>
      </c>
    </row>
    <row r="21" spans="1:6" x14ac:dyDescent="0.25">
      <c r="A21" s="231"/>
      <c r="B21" s="232" t="s">
        <v>344</v>
      </c>
      <c r="C21" s="152" t="s">
        <v>525</v>
      </c>
      <c r="D21" s="231"/>
      <c r="E21" s="233">
        <v>5.0999999999999996</v>
      </c>
      <c r="F21" s="233">
        <v>5</v>
      </c>
    </row>
    <row r="22" spans="1:6" x14ac:dyDescent="0.25">
      <c r="A22" s="231"/>
      <c r="B22" s="232" t="s">
        <v>319</v>
      </c>
      <c r="C22" s="152" t="s">
        <v>525</v>
      </c>
      <c r="D22" s="231"/>
      <c r="E22" s="233">
        <v>3</v>
      </c>
      <c r="F22" s="233">
        <v>3</v>
      </c>
    </row>
    <row r="23" spans="1:6" ht="15.75" x14ac:dyDescent="0.25">
      <c r="A23" s="234" t="s">
        <v>26</v>
      </c>
      <c r="B23" s="234"/>
      <c r="C23" s="231"/>
      <c r="D23" s="181" t="s">
        <v>745</v>
      </c>
      <c r="E23" s="231"/>
      <c r="F23" s="231"/>
    </row>
    <row r="24" spans="1:6" x14ac:dyDescent="0.25">
      <c r="A24" s="230" t="s">
        <v>531</v>
      </c>
      <c r="B24" s="230"/>
      <c r="C24" s="230"/>
      <c r="D24" s="230"/>
      <c r="E24" s="230"/>
      <c r="F24" s="230"/>
    </row>
    <row r="25" spans="1:6" x14ac:dyDescent="0.25">
      <c r="A25" s="182" t="s">
        <v>597</v>
      </c>
      <c r="B25" s="231"/>
      <c r="C25" s="231"/>
      <c r="D25" s="152" t="s">
        <v>746</v>
      </c>
      <c r="E25" s="231"/>
      <c r="F25" s="231"/>
    </row>
    <row r="26" spans="1:6" x14ac:dyDescent="0.25">
      <c r="A26" s="231"/>
      <c r="B26" s="232" t="s">
        <v>348</v>
      </c>
      <c r="C26" s="152" t="s">
        <v>525</v>
      </c>
      <c r="D26" s="231"/>
      <c r="E26" s="233">
        <v>96.9</v>
      </c>
      <c r="F26" s="233">
        <v>85</v>
      </c>
    </row>
    <row r="27" spans="1:6" ht="15.75" x14ac:dyDescent="0.25">
      <c r="A27" s="234" t="s">
        <v>26</v>
      </c>
      <c r="B27" s="234"/>
      <c r="C27" s="231"/>
      <c r="D27" s="181" t="s">
        <v>747</v>
      </c>
      <c r="E27" s="231"/>
      <c r="F27" s="231"/>
    </row>
    <row r="28" spans="1:6" x14ac:dyDescent="0.25">
      <c r="A28" s="230" t="s">
        <v>534</v>
      </c>
      <c r="B28" s="230"/>
      <c r="C28" s="230"/>
      <c r="D28" s="230"/>
      <c r="E28" s="230"/>
      <c r="F28" s="230"/>
    </row>
    <row r="29" spans="1:6" x14ac:dyDescent="0.25">
      <c r="A29" s="182" t="s">
        <v>748</v>
      </c>
      <c r="B29" s="231"/>
      <c r="C29" s="231"/>
      <c r="D29" s="152" t="s">
        <v>749</v>
      </c>
      <c r="E29" s="231"/>
      <c r="F29" s="231"/>
    </row>
    <row r="30" spans="1:6" x14ac:dyDescent="0.25">
      <c r="A30" s="231"/>
      <c r="B30" s="232" t="s">
        <v>328</v>
      </c>
      <c r="C30" s="152" t="s">
        <v>525</v>
      </c>
      <c r="D30" s="231"/>
      <c r="E30" s="233">
        <v>40.299999999999997</v>
      </c>
      <c r="F30" s="233">
        <v>30.3</v>
      </c>
    </row>
    <row r="31" spans="1:6" ht="38.25" x14ac:dyDescent="0.25">
      <c r="A31" s="182" t="s">
        <v>750</v>
      </c>
      <c r="B31" s="231"/>
      <c r="C31" s="231"/>
      <c r="D31" s="152" t="s">
        <v>751</v>
      </c>
      <c r="E31" s="231"/>
      <c r="F31" s="231"/>
    </row>
    <row r="32" spans="1:6" x14ac:dyDescent="0.25">
      <c r="A32" s="231"/>
      <c r="B32" s="232" t="s">
        <v>335</v>
      </c>
      <c r="C32" s="152" t="s">
        <v>525</v>
      </c>
      <c r="D32" s="231"/>
      <c r="E32" s="233">
        <v>22.62</v>
      </c>
      <c r="F32" s="233">
        <v>14.7</v>
      </c>
    </row>
    <row r="33" spans="1:6" x14ac:dyDescent="0.25">
      <c r="A33" s="231"/>
      <c r="B33" s="232" t="s">
        <v>296</v>
      </c>
      <c r="C33" s="152" t="s">
        <v>525</v>
      </c>
      <c r="D33" s="231"/>
      <c r="E33" s="233">
        <v>59.85</v>
      </c>
      <c r="F33" s="233">
        <v>45</v>
      </c>
    </row>
    <row r="34" spans="1:6" x14ac:dyDescent="0.25">
      <c r="A34" s="231"/>
      <c r="B34" s="232" t="s">
        <v>311</v>
      </c>
      <c r="C34" s="152" t="s">
        <v>525</v>
      </c>
      <c r="D34" s="231"/>
      <c r="E34" s="233">
        <v>6</v>
      </c>
      <c r="F34" s="233">
        <v>6</v>
      </c>
    </row>
    <row r="35" spans="1:6" x14ac:dyDescent="0.25">
      <c r="A35" s="231"/>
      <c r="B35" s="232" t="s">
        <v>328</v>
      </c>
      <c r="C35" s="152" t="s">
        <v>525</v>
      </c>
      <c r="D35" s="231"/>
      <c r="E35" s="233">
        <v>7.98</v>
      </c>
      <c r="F35" s="233">
        <v>6</v>
      </c>
    </row>
    <row r="36" spans="1:6" x14ac:dyDescent="0.25">
      <c r="A36" s="231"/>
      <c r="B36" s="232" t="s">
        <v>327</v>
      </c>
      <c r="C36" s="152" t="s">
        <v>525</v>
      </c>
      <c r="D36" s="231"/>
      <c r="E36" s="233">
        <v>3.57</v>
      </c>
      <c r="F36" s="233">
        <v>3</v>
      </c>
    </row>
    <row r="37" spans="1:6" x14ac:dyDescent="0.25">
      <c r="A37" s="231"/>
      <c r="B37" s="232" t="s">
        <v>318</v>
      </c>
      <c r="C37" s="152" t="s">
        <v>525</v>
      </c>
      <c r="D37" s="231"/>
      <c r="E37" s="233">
        <v>2</v>
      </c>
      <c r="F37" s="233">
        <v>2</v>
      </c>
    </row>
    <row r="38" spans="1:6" x14ac:dyDescent="0.25">
      <c r="A38" s="231"/>
      <c r="B38" s="232" t="s">
        <v>330</v>
      </c>
      <c r="C38" s="152" t="s">
        <v>525</v>
      </c>
      <c r="D38" s="231"/>
      <c r="E38" s="233">
        <v>16</v>
      </c>
      <c r="F38" s="233">
        <v>9</v>
      </c>
    </row>
    <row r="39" spans="1:6" x14ac:dyDescent="0.25">
      <c r="A39" s="231"/>
      <c r="B39" s="232" t="s">
        <v>337</v>
      </c>
      <c r="C39" s="152" t="s">
        <v>525</v>
      </c>
      <c r="D39" s="231"/>
      <c r="E39" s="233">
        <v>5</v>
      </c>
      <c r="F39" s="233">
        <v>5</v>
      </c>
    </row>
    <row r="40" spans="1:6" x14ac:dyDescent="0.25">
      <c r="A40" s="231"/>
      <c r="B40" s="232" t="s">
        <v>341</v>
      </c>
      <c r="C40" s="152" t="s">
        <v>525</v>
      </c>
      <c r="D40" s="231"/>
      <c r="E40" s="233">
        <v>0.8</v>
      </c>
      <c r="F40" s="233">
        <v>0.8</v>
      </c>
    </row>
    <row r="41" spans="1:6" x14ac:dyDescent="0.25">
      <c r="A41" s="231"/>
      <c r="B41" s="232" t="s">
        <v>291</v>
      </c>
      <c r="C41" s="152" t="s">
        <v>526</v>
      </c>
      <c r="D41" s="231"/>
      <c r="E41" s="233">
        <v>114</v>
      </c>
      <c r="F41" s="233">
        <v>114</v>
      </c>
    </row>
    <row r="42" spans="1:6" ht="25.5" x14ac:dyDescent="0.25">
      <c r="A42" s="182" t="s">
        <v>752</v>
      </c>
      <c r="B42" s="231"/>
      <c r="C42" s="231"/>
      <c r="D42" s="152" t="s">
        <v>535</v>
      </c>
      <c r="E42" s="231"/>
      <c r="F42" s="231"/>
    </row>
    <row r="43" spans="1:6" x14ac:dyDescent="0.25">
      <c r="A43" s="231"/>
      <c r="B43" s="232" t="s">
        <v>335</v>
      </c>
      <c r="C43" s="152" t="s">
        <v>525</v>
      </c>
      <c r="D43" s="231"/>
      <c r="E43" s="233">
        <v>60.15</v>
      </c>
      <c r="F43" s="233">
        <v>39.1</v>
      </c>
    </row>
    <row r="44" spans="1:6" x14ac:dyDescent="0.25">
      <c r="A44" s="231"/>
      <c r="B44" s="232" t="s">
        <v>328</v>
      </c>
      <c r="C44" s="152" t="s">
        <v>525</v>
      </c>
      <c r="D44" s="231"/>
      <c r="E44" s="233">
        <v>16.63</v>
      </c>
      <c r="F44" s="233">
        <v>12.5</v>
      </c>
    </row>
    <row r="45" spans="1:6" x14ac:dyDescent="0.25">
      <c r="A45" s="231"/>
      <c r="B45" s="232" t="s">
        <v>327</v>
      </c>
      <c r="C45" s="152" t="s">
        <v>525</v>
      </c>
      <c r="D45" s="231"/>
      <c r="E45" s="233">
        <v>8.57</v>
      </c>
      <c r="F45" s="233">
        <v>7.2</v>
      </c>
    </row>
    <row r="46" spans="1:6" x14ac:dyDescent="0.25">
      <c r="A46" s="231"/>
      <c r="B46" s="232" t="s">
        <v>356</v>
      </c>
      <c r="C46" s="152" t="s">
        <v>525</v>
      </c>
      <c r="D46" s="231"/>
      <c r="E46" s="233">
        <v>1.5</v>
      </c>
      <c r="F46" s="233">
        <v>1.5</v>
      </c>
    </row>
    <row r="47" spans="1:6" x14ac:dyDescent="0.25">
      <c r="A47" s="231"/>
      <c r="B47" s="232" t="s">
        <v>341</v>
      </c>
      <c r="C47" s="152" t="s">
        <v>525</v>
      </c>
      <c r="D47" s="231"/>
      <c r="E47" s="233">
        <v>0.5</v>
      </c>
      <c r="F47" s="233">
        <v>0.5</v>
      </c>
    </row>
    <row r="48" spans="1:6" x14ac:dyDescent="0.25">
      <c r="A48" s="231"/>
      <c r="B48" s="232" t="s">
        <v>350</v>
      </c>
      <c r="C48" s="152" t="s">
        <v>525</v>
      </c>
      <c r="D48" s="231"/>
      <c r="E48" s="233">
        <v>4</v>
      </c>
      <c r="F48" s="233">
        <v>4</v>
      </c>
    </row>
    <row r="49" spans="1:6" x14ac:dyDescent="0.25">
      <c r="A49" s="231"/>
      <c r="B49" s="232" t="s">
        <v>318</v>
      </c>
      <c r="C49" s="152" t="s">
        <v>525</v>
      </c>
      <c r="D49" s="231"/>
      <c r="E49" s="233">
        <v>1</v>
      </c>
      <c r="F49" s="233">
        <v>1</v>
      </c>
    </row>
    <row r="50" spans="1:6" ht="25.5" x14ac:dyDescent="0.25">
      <c r="A50" s="182" t="s">
        <v>584</v>
      </c>
      <c r="B50" s="231"/>
      <c r="C50" s="231"/>
      <c r="D50" s="152" t="s">
        <v>548</v>
      </c>
      <c r="E50" s="231"/>
      <c r="F50" s="231"/>
    </row>
    <row r="51" spans="1:6" x14ac:dyDescent="0.25">
      <c r="A51" s="231"/>
      <c r="B51" s="232" t="s">
        <v>316</v>
      </c>
      <c r="C51" s="152" t="s">
        <v>525</v>
      </c>
      <c r="D51" s="231"/>
      <c r="E51" s="233">
        <v>38.5</v>
      </c>
      <c r="F51" s="233">
        <v>38.5</v>
      </c>
    </row>
    <row r="52" spans="1:6" x14ac:dyDescent="0.25">
      <c r="A52" s="231"/>
      <c r="B52" s="232" t="s">
        <v>319</v>
      </c>
      <c r="C52" s="152" t="s">
        <v>525</v>
      </c>
      <c r="D52" s="231"/>
      <c r="E52" s="233">
        <v>2.2000000000000002</v>
      </c>
      <c r="F52" s="233">
        <v>2.2000000000000002</v>
      </c>
    </row>
    <row r="53" spans="1:6" x14ac:dyDescent="0.25">
      <c r="A53" s="231"/>
      <c r="B53" s="232" t="s">
        <v>341</v>
      </c>
      <c r="C53" s="152" t="s">
        <v>525</v>
      </c>
      <c r="D53" s="231"/>
      <c r="E53" s="233">
        <v>0.4</v>
      </c>
      <c r="F53" s="233">
        <v>0.4</v>
      </c>
    </row>
    <row r="54" spans="1:6" x14ac:dyDescent="0.25">
      <c r="A54" s="231"/>
      <c r="B54" s="232" t="s">
        <v>291</v>
      </c>
      <c r="C54" s="152" t="s">
        <v>526</v>
      </c>
      <c r="D54" s="231"/>
      <c r="E54" s="233">
        <v>146</v>
      </c>
      <c r="F54" s="233">
        <v>146</v>
      </c>
    </row>
    <row r="55" spans="1:6" x14ac:dyDescent="0.25">
      <c r="A55" s="182" t="s">
        <v>306</v>
      </c>
      <c r="B55" s="231"/>
      <c r="C55" s="231"/>
      <c r="D55" s="152" t="s">
        <v>283</v>
      </c>
      <c r="E55" s="231"/>
      <c r="F55" s="231"/>
    </row>
    <row r="56" spans="1:6" x14ac:dyDescent="0.25">
      <c r="A56" s="231"/>
      <c r="B56" s="232" t="s">
        <v>306</v>
      </c>
      <c r="C56" s="152" t="s">
        <v>525</v>
      </c>
      <c r="D56" s="231"/>
      <c r="E56" s="233">
        <v>17.5</v>
      </c>
      <c r="F56" s="233">
        <v>17.5</v>
      </c>
    </row>
    <row r="57" spans="1:6" x14ac:dyDescent="0.25">
      <c r="A57" s="231"/>
      <c r="B57" s="232" t="s">
        <v>336</v>
      </c>
      <c r="C57" s="152" t="s">
        <v>525</v>
      </c>
      <c r="D57" s="231"/>
      <c r="E57" s="233">
        <v>4</v>
      </c>
      <c r="F57" s="233">
        <v>4</v>
      </c>
    </row>
    <row r="58" spans="1:6" x14ac:dyDescent="0.25">
      <c r="A58" s="231"/>
      <c r="B58" s="232" t="s">
        <v>291</v>
      </c>
      <c r="C58" s="152" t="s">
        <v>526</v>
      </c>
      <c r="D58" s="231"/>
      <c r="E58" s="233">
        <v>150</v>
      </c>
      <c r="F58" s="233">
        <v>150</v>
      </c>
    </row>
    <row r="59" spans="1:6" x14ac:dyDescent="0.25">
      <c r="A59" s="182" t="s">
        <v>542</v>
      </c>
      <c r="B59" s="231"/>
      <c r="C59" s="231"/>
      <c r="D59" s="152" t="s">
        <v>753</v>
      </c>
      <c r="E59" s="231"/>
      <c r="F59" s="231"/>
    </row>
    <row r="60" spans="1:6" x14ac:dyDescent="0.25">
      <c r="A60" s="231"/>
      <c r="B60" s="232" t="s">
        <v>353</v>
      </c>
      <c r="C60" s="152" t="s">
        <v>525</v>
      </c>
      <c r="D60" s="231"/>
      <c r="E60" s="233">
        <v>30</v>
      </c>
      <c r="F60" s="233">
        <v>30</v>
      </c>
    </row>
    <row r="61" spans="1:6" ht="15.75" x14ac:dyDescent="0.25">
      <c r="A61" s="234" t="s">
        <v>26</v>
      </c>
      <c r="B61" s="234"/>
      <c r="C61" s="231"/>
      <c r="D61" s="181" t="s">
        <v>147</v>
      </c>
      <c r="E61" s="231"/>
      <c r="F61" s="231"/>
    </row>
    <row r="62" spans="1:6" x14ac:dyDescent="0.25">
      <c r="A62" s="230" t="s">
        <v>545</v>
      </c>
      <c r="B62" s="230"/>
      <c r="C62" s="230"/>
      <c r="D62" s="230"/>
      <c r="E62" s="230"/>
      <c r="F62" s="230"/>
    </row>
    <row r="63" spans="1:6" x14ac:dyDescent="0.25">
      <c r="A63" s="182" t="s">
        <v>754</v>
      </c>
      <c r="B63" s="231"/>
      <c r="C63" s="231"/>
      <c r="D63" s="152" t="s">
        <v>755</v>
      </c>
      <c r="E63" s="231"/>
      <c r="F63" s="231"/>
    </row>
    <row r="64" spans="1:6" x14ac:dyDescent="0.25">
      <c r="A64" s="231"/>
      <c r="B64" s="232" t="s">
        <v>321</v>
      </c>
      <c r="C64" s="152" t="s">
        <v>525</v>
      </c>
      <c r="D64" s="231"/>
      <c r="E64" s="233">
        <v>24</v>
      </c>
      <c r="F64" s="233">
        <v>24</v>
      </c>
    </row>
    <row r="65" spans="1:6" x14ac:dyDescent="0.25">
      <c r="A65" s="231"/>
      <c r="B65" s="232" t="s">
        <v>336</v>
      </c>
      <c r="C65" s="152" t="s">
        <v>525</v>
      </c>
      <c r="D65" s="231"/>
      <c r="E65" s="233">
        <v>6.4</v>
      </c>
      <c r="F65" s="233">
        <v>6.4</v>
      </c>
    </row>
    <row r="66" spans="1:6" x14ac:dyDescent="0.25">
      <c r="A66" s="231"/>
      <c r="B66" s="232" t="s">
        <v>319</v>
      </c>
      <c r="C66" s="152" t="s">
        <v>525</v>
      </c>
      <c r="D66" s="231"/>
      <c r="E66" s="233">
        <v>3.6</v>
      </c>
      <c r="F66" s="233">
        <v>3.6</v>
      </c>
    </row>
    <row r="67" spans="1:6" x14ac:dyDescent="0.25">
      <c r="A67" s="231"/>
      <c r="B67" s="232" t="s">
        <v>294</v>
      </c>
      <c r="C67" s="152" t="s">
        <v>525</v>
      </c>
      <c r="D67" s="231"/>
      <c r="E67" s="233">
        <v>0.3</v>
      </c>
      <c r="F67" s="233">
        <v>0.3</v>
      </c>
    </row>
    <row r="68" spans="1:6" x14ac:dyDescent="0.25">
      <c r="A68" s="231"/>
      <c r="B68" s="232" t="s">
        <v>341</v>
      </c>
      <c r="C68" s="152" t="s">
        <v>525</v>
      </c>
      <c r="D68" s="231"/>
      <c r="E68" s="233">
        <v>0.2</v>
      </c>
      <c r="F68" s="233">
        <v>0.2</v>
      </c>
    </row>
    <row r="69" spans="1:6" x14ac:dyDescent="0.25">
      <c r="A69" s="231"/>
      <c r="B69" s="232" t="s">
        <v>318</v>
      </c>
      <c r="C69" s="152" t="s">
        <v>525</v>
      </c>
      <c r="D69" s="231"/>
      <c r="E69" s="233">
        <v>0.8</v>
      </c>
      <c r="F69" s="233">
        <v>0.8</v>
      </c>
    </row>
    <row r="70" spans="1:6" x14ac:dyDescent="0.25">
      <c r="A70" s="231"/>
      <c r="B70" s="232" t="s">
        <v>356</v>
      </c>
      <c r="C70" s="152" t="s">
        <v>525</v>
      </c>
      <c r="D70" s="231"/>
      <c r="E70" s="233">
        <v>3.2</v>
      </c>
      <c r="F70" s="233">
        <v>3.2</v>
      </c>
    </row>
    <row r="71" spans="1:6" x14ac:dyDescent="0.25">
      <c r="A71" s="231"/>
      <c r="B71" s="232" t="s">
        <v>320</v>
      </c>
      <c r="C71" s="152" t="s">
        <v>526</v>
      </c>
      <c r="D71" s="231"/>
      <c r="E71" s="233">
        <v>3.6</v>
      </c>
      <c r="F71" s="233">
        <v>3.6</v>
      </c>
    </row>
    <row r="72" spans="1:6" x14ac:dyDescent="0.25">
      <c r="A72" s="231"/>
      <c r="B72" s="232" t="s">
        <v>291</v>
      </c>
      <c r="C72" s="152" t="s">
        <v>526</v>
      </c>
      <c r="D72" s="231"/>
      <c r="E72" s="233">
        <v>7.2</v>
      </c>
      <c r="F72" s="233">
        <v>7.2</v>
      </c>
    </row>
    <row r="73" spans="1:6" x14ac:dyDescent="0.25">
      <c r="A73" s="231"/>
      <c r="B73" s="232" t="s">
        <v>356</v>
      </c>
      <c r="C73" s="152" t="s">
        <v>525</v>
      </c>
      <c r="D73" s="231"/>
      <c r="E73" s="233">
        <v>0.7</v>
      </c>
      <c r="F73" s="233">
        <v>0.7</v>
      </c>
    </row>
    <row r="74" spans="1:6" x14ac:dyDescent="0.25">
      <c r="A74" s="182" t="s">
        <v>587</v>
      </c>
      <c r="B74" s="231"/>
      <c r="C74" s="231"/>
      <c r="D74" s="152" t="s">
        <v>756</v>
      </c>
      <c r="E74" s="231"/>
      <c r="F74" s="231"/>
    </row>
    <row r="75" spans="1:6" x14ac:dyDescent="0.25">
      <c r="A75" s="231"/>
      <c r="B75" s="232" t="s">
        <v>300</v>
      </c>
      <c r="C75" s="152" t="s">
        <v>525</v>
      </c>
      <c r="D75" s="231"/>
      <c r="E75" s="233">
        <v>103.64</v>
      </c>
      <c r="F75" s="233">
        <v>100</v>
      </c>
    </row>
    <row r="76" spans="1:6" ht="25.5" x14ac:dyDescent="0.25">
      <c r="A76" s="182" t="s">
        <v>757</v>
      </c>
      <c r="B76" s="231"/>
      <c r="C76" s="231"/>
      <c r="D76" s="152" t="s">
        <v>548</v>
      </c>
      <c r="E76" s="231"/>
      <c r="F76" s="231"/>
    </row>
    <row r="77" spans="1:6" x14ac:dyDescent="0.25">
      <c r="A77" s="231"/>
      <c r="B77" s="232" t="s">
        <v>324</v>
      </c>
      <c r="C77" s="152" t="s">
        <v>525</v>
      </c>
      <c r="D77" s="231"/>
      <c r="E77" s="233">
        <v>36.4</v>
      </c>
      <c r="F77" s="233">
        <v>36.4</v>
      </c>
    </row>
    <row r="78" spans="1:6" x14ac:dyDescent="0.25">
      <c r="A78" s="231"/>
      <c r="B78" s="232" t="s">
        <v>291</v>
      </c>
      <c r="C78" s="152" t="s">
        <v>526</v>
      </c>
      <c r="D78" s="231"/>
      <c r="E78" s="233">
        <v>44.7</v>
      </c>
      <c r="F78" s="233">
        <v>44.7</v>
      </c>
    </row>
    <row r="79" spans="1:6" x14ac:dyDescent="0.25">
      <c r="A79" s="231"/>
      <c r="B79" s="232" t="s">
        <v>309</v>
      </c>
      <c r="C79" s="152" t="s">
        <v>525</v>
      </c>
      <c r="D79" s="231"/>
      <c r="E79" s="233">
        <v>21</v>
      </c>
      <c r="F79" s="233">
        <v>21</v>
      </c>
    </row>
    <row r="80" spans="1:6" x14ac:dyDescent="0.25">
      <c r="A80" s="231"/>
      <c r="B80" s="232" t="s">
        <v>341</v>
      </c>
      <c r="C80" s="152" t="s">
        <v>525</v>
      </c>
      <c r="D80" s="231"/>
      <c r="E80" s="233">
        <v>0.4</v>
      </c>
      <c r="F80" s="233">
        <v>0.4</v>
      </c>
    </row>
    <row r="81" spans="1:6" x14ac:dyDescent="0.25">
      <c r="A81" s="231"/>
      <c r="B81" s="232" t="s">
        <v>327</v>
      </c>
      <c r="C81" s="152" t="s">
        <v>525</v>
      </c>
      <c r="D81" s="231"/>
      <c r="E81" s="233">
        <v>5.95</v>
      </c>
      <c r="F81" s="233">
        <v>5</v>
      </c>
    </row>
    <row r="82" spans="1:6" x14ac:dyDescent="0.25">
      <c r="A82" s="231"/>
      <c r="B82" s="232" t="s">
        <v>328</v>
      </c>
      <c r="C82" s="152" t="s">
        <v>525</v>
      </c>
      <c r="D82" s="231"/>
      <c r="E82" s="233">
        <v>13.3</v>
      </c>
      <c r="F82" s="233">
        <v>10</v>
      </c>
    </row>
    <row r="83" spans="1:6" x14ac:dyDescent="0.25">
      <c r="A83" s="231"/>
      <c r="B83" s="232" t="s">
        <v>318</v>
      </c>
      <c r="C83" s="152" t="s">
        <v>525</v>
      </c>
      <c r="D83" s="231"/>
      <c r="E83" s="233">
        <v>4.9000000000000004</v>
      </c>
      <c r="F83" s="233">
        <v>4.9000000000000004</v>
      </c>
    </row>
    <row r="84" spans="1:6" x14ac:dyDescent="0.25">
      <c r="A84" s="182" t="s">
        <v>550</v>
      </c>
      <c r="B84" s="231"/>
      <c r="C84" s="231"/>
      <c r="D84" s="152" t="s">
        <v>758</v>
      </c>
      <c r="E84" s="231"/>
      <c r="F84" s="231"/>
    </row>
    <row r="85" spans="1:6" x14ac:dyDescent="0.25">
      <c r="A85" s="231"/>
      <c r="B85" s="232" t="s">
        <v>342</v>
      </c>
      <c r="C85" s="152" t="s">
        <v>525</v>
      </c>
      <c r="D85" s="231"/>
      <c r="E85" s="233">
        <v>12.75</v>
      </c>
      <c r="F85" s="233">
        <v>12.5</v>
      </c>
    </row>
    <row r="86" spans="1:6" x14ac:dyDescent="0.25">
      <c r="A86" s="231"/>
      <c r="B86" s="232" t="s">
        <v>336</v>
      </c>
      <c r="C86" s="152" t="s">
        <v>525</v>
      </c>
      <c r="D86" s="231"/>
      <c r="E86" s="233">
        <v>4</v>
      </c>
      <c r="F86" s="233">
        <v>4</v>
      </c>
    </row>
    <row r="87" spans="1:6" x14ac:dyDescent="0.25">
      <c r="A87" s="231"/>
      <c r="B87" s="232" t="s">
        <v>291</v>
      </c>
      <c r="C87" s="152" t="s">
        <v>526</v>
      </c>
      <c r="D87" s="231"/>
      <c r="E87" s="233">
        <v>150</v>
      </c>
      <c r="F87" s="233">
        <v>150</v>
      </c>
    </row>
    <row r="88" spans="1:6" x14ac:dyDescent="0.25">
      <c r="A88" s="182" t="s">
        <v>552</v>
      </c>
      <c r="B88" s="231"/>
      <c r="C88" s="231"/>
      <c r="D88" s="152" t="s">
        <v>759</v>
      </c>
      <c r="E88" s="231"/>
      <c r="F88" s="231"/>
    </row>
    <row r="89" spans="1:6" x14ac:dyDescent="0.25">
      <c r="A89" s="231"/>
      <c r="B89" s="232" t="s">
        <v>351</v>
      </c>
      <c r="C89" s="152" t="s">
        <v>525</v>
      </c>
      <c r="D89" s="231"/>
      <c r="E89" s="233">
        <v>20</v>
      </c>
      <c r="F89" s="233">
        <v>20</v>
      </c>
    </row>
    <row r="90" spans="1:6" ht="15.75" x14ac:dyDescent="0.25">
      <c r="A90" s="234" t="s">
        <v>26</v>
      </c>
      <c r="B90" s="234"/>
      <c r="C90" s="231"/>
      <c r="D90" s="181" t="s">
        <v>760</v>
      </c>
      <c r="E90" s="231"/>
      <c r="F90" s="231"/>
    </row>
    <row r="91" spans="1:6" ht="15.75" x14ac:dyDescent="0.25">
      <c r="A91" s="229" t="s">
        <v>761</v>
      </c>
      <c r="B91" s="229"/>
      <c r="C91" s="229"/>
      <c r="D91" s="229"/>
      <c r="E91" s="229"/>
      <c r="F91" s="229"/>
    </row>
    <row r="92" spans="1:6" x14ac:dyDescent="0.25">
      <c r="A92" s="230" t="s">
        <v>523</v>
      </c>
      <c r="B92" s="230"/>
      <c r="C92" s="230"/>
      <c r="D92" s="230"/>
      <c r="E92" s="230"/>
      <c r="F92" s="230"/>
    </row>
    <row r="93" spans="1:6" ht="25.5" x14ac:dyDescent="0.25">
      <c r="A93" s="182" t="s">
        <v>762</v>
      </c>
      <c r="B93" s="231"/>
      <c r="C93" s="231"/>
      <c r="D93" s="152" t="s">
        <v>744</v>
      </c>
      <c r="E93" s="231"/>
      <c r="F93" s="231"/>
    </row>
    <row r="94" spans="1:6" x14ac:dyDescent="0.25">
      <c r="A94" s="231"/>
      <c r="B94" s="232" t="s">
        <v>315</v>
      </c>
      <c r="C94" s="152" t="s">
        <v>525</v>
      </c>
      <c r="D94" s="231"/>
      <c r="E94" s="233">
        <v>19</v>
      </c>
      <c r="F94" s="233">
        <v>19</v>
      </c>
    </row>
    <row r="95" spans="1:6" x14ac:dyDescent="0.25">
      <c r="A95" s="231"/>
      <c r="B95" s="232" t="s">
        <v>320</v>
      </c>
      <c r="C95" s="152" t="s">
        <v>526</v>
      </c>
      <c r="D95" s="231"/>
      <c r="E95" s="233">
        <v>65</v>
      </c>
      <c r="F95" s="233">
        <v>65</v>
      </c>
    </row>
    <row r="96" spans="1:6" x14ac:dyDescent="0.25">
      <c r="A96" s="231"/>
      <c r="B96" s="232" t="s">
        <v>291</v>
      </c>
      <c r="C96" s="152" t="s">
        <v>526</v>
      </c>
      <c r="D96" s="231"/>
      <c r="E96" s="233">
        <v>65</v>
      </c>
      <c r="F96" s="233">
        <v>65</v>
      </c>
    </row>
    <row r="97" spans="1:6" x14ac:dyDescent="0.25">
      <c r="A97" s="231"/>
      <c r="B97" s="232" t="s">
        <v>336</v>
      </c>
      <c r="C97" s="152" t="s">
        <v>525</v>
      </c>
      <c r="D97" s="231"/>
      <c r="E97" s="233">
        <v>0.75</v>
      </c>
      <c r="F97" s="233">
        <v>0.75</v>
      </c>
    </row>
    <row r="98" spans="1:6" x14ac:dyDescent="0.25">
      <c r="A98" s="231"/>
      <c r="B98" s="232" t="s">
        <v>341</v>
      </c>
      <c r="C98" s="152" t="s">
        <v>525</v>
      </c>
      <c r="D98" s="231"/>
      <c r="E98" s="233">
        <v>0.5</v>
      </c>
      <c r="F98" s="233">
        <v>0.5</v>
      </c>
    </row>
    <row r="99" spans="1:6" x14ac:dyDescent="0.25">
      <c r="A99" s="231"/>
      <c r="B99" s="232" t="s">
        <v>319</v>
      </c>
      <c r="C99" s="152" t="s">
        <v>525</v>
      </c>
      <c r="D99" s="231"/>
      <c r="E99" s="233">
        <v>3</v>
      </c>
      <c r="F99" s="233">
        <v>3</v>
      </c>
    </row>
    <row r="100" spans="1:6" ht="25.5" x14ac:dyDescent="0.25">
      <c r="A100" s="182" t="s">
        <v>596</v>
      </c>
      <c r="B100" s="231"/>
      <c r="C100" s="231"/>
      <c r="D100" s="152" t="s">
        <v>763</v>
      </c>
      <c r="E100" s="231"/>
      <c r="F100" s="231"/>
    </row>
    <row r="101" spans="1:6" x14ac:dyDescent="0.25">
      <c r="A101" s="231"/>
      <c r="B101" s="232" t="s">
        <v>304</v>
      </c>
      <c r="C101" s="152" t="s">
        <v>525</v>
      </c>
      <c r="D101" s="231"/>
      <c r="E101" s="233">
        <v>1.3</v>
      </c>
      <c r="F101" s="233">
        <v>1.3</v>
      </c>
    </row>
    <row r="102" spans="1:6" x14ac:dyDescent="0.25">
      <c r="A102" s="231"/>
      <c r="B102" s="232" t="s">
        <v>336</v>
      </c>
      <c r="C102" s="152" t="s">
        <v>525</v>
      </c>
      <c r="D102" s="231"/>
      <c r="E102" s="233">
        <v>7</v>
      </c>
      <c r="F102" s="233">
        <v>7</v>
      </c>
    </row>
    <row r="103" spans="1:6" x14ac:dyDescent="0.25">
      <c r="A103" s="231"/>
      <c r="B103" s="232" t="s">
        <v>320</v>
      </c>
      <c r="C103" s="152" t="s">
        <v>526</v>
      </c>
      <c r="D103" s="231"/>
      <c r="E103" s="233">
        <v>75</v>
      </c>
      <c r="F103" s="233">
        <v>75</v>
      </c>
    </row>
    <row r="104" spans="1:6" x14ac:dyDescent="0.25">
      <c r="A104" s="231"/>
      <c r="B104" s="232" t="s">
        <v>291</v>
      </c>
      <c r="C104" s="152" t="s">
        <v>526</v>
      </c>
      <c r="D104" s="231"/>
      <c r="E104" s="233">
        <v>106</v>
      </c>
      <c r="F104" s="233">
        <v>106</v>
      </c>
    </row>
    <row r="105" spans="1:6" x14ac:dyDescent="0.25">
      <c r="A105" s="182" t="s">
        <v>528</v>
      </c>
      <c r="B105" s="231"/>
      <c r="C105" s="231"/>
      <c r="D105" s="152" t="s">
        <v>529</v>
      </c>
      <c r="E105" s="231"/>
      <c r="F105" s="231"/>
    </row>
    <row r="106" spans="1:6" x14ac:dyDescent="0.25">
      <c r="A106" s="231"/>
      <c r="B106" s="232" t="s">
        <v>349</v>
      </c>
      <c r="C106" s="152" t="s">
        <v>525</v>
      </c>
      <c r="D106" s="231"/>
      <c r="E106" s="233">
        <v>25</v>
      </c>
      <c r="F106" s="233">
        <v>25</v>
      </c>
    </row>
    <row r="107" spans="1:6" x14ac:dyDescent="0.25">
      <c r="A107" s="231"/>
      <c r="B107" s="232" t="s">
        <v>319</v>
      </c>
      <c r="C107" s="152" t="s">
        <v>525</v>
      </c>
      <c r="D107" s="231"/>
      <c r="E107" s="233">
        <v>5</v>
      </c>
      <c r="F107" s="233">
        <v>5</v>
      </c>
    </row>
    <row r="108" spans="1:6" ht="15.75" x14ac:dyDescent="0.25">
      <c r="A108" s="234" t="s">
        <v>26</v>
      </c>
      <c r="B108" s="234"/>
      <c r="C108" s="231"/>
      <c r="D108" s="181" t="s">
        <v>764</v>
      </c>
      <c r="E108" s="231"/>
      <c r="F108" s="231"/>
    </row>
    <row r="109" spans="1:6" x14ac:dyDescent="0.25">
      <c r="A109" s="230" t="s">
        <v>531</v>
      </c>
      <c r="B109" s="230"/>
      <c r="C109" s="230"/>
      <c r="D109" s="230"/>
      <c r="E109" s="230"/>
      <c r="F109" s="230"/>
    </row>
    <row r="110" spans="1:6" x14ac:dyDescent="0.25">
      <c r="A110" s="182" t="s">
        <v>532</v>
      </c>
      <c r="B110" s="231"/>
      <c r="C110" s="231"/>
      <c r="D110" s="152" t="s">
        <v>533</v>
      </c>
      <c r="E110" s="231"/>
      <c r="F110" s="231"/>
    </row>
    <row r="111" spans="1:6" x14ac:dyDescent="0.25">
      <c r="A111" s="231"/>
      <c r="B111" s="232" t="s">
        <v>339</v>
      </c>
      <c r="C111" s="152" t="s">
        <v>525</v>
      </c>
      <c r="D111" s="231"/>
      <c r="E111" s="233">
        <v>125</v>
      </c>
      <c r="F111" s="233">
        <v>125</v>
      </c>
    </row>
    <row r="112" spans="1:6" ht="15.75" x14ac:dyDescent="0.25">
      <c r="A112" s="234" t="s">
        <v>26</v>
      </c>
      <c r="B112" s="234"/>
      <c r="C112" s="231"/>
      <c r="D112" s="181" t="s">
        <v>533</v>
      </c>
      <c r="E112" s="231"/>
      <c r="F112" s="231"/>
    </row>
    <row r="113" spans="1:6" x14ac:dyDescent="0.25">
      <c r="A113" s="230" t="s">
        <v>534</v>
      </c>
      <c r="B113" s="230"/>
      <c r="C113" s="230"/>
      <c r="D113" s="230"/>
      <c r="E113" s="230"/>
      <c r="F113" s="230"/>
    </row>
    <row r="114" spans="1:6" x14ac:dyDescent="0.25">
      <c r="A114" s="182" t="s">
        <v>562</v>
      </c>
      <c r="B114" s="231"/>
      <c r="C114" s="231"/>
      <c r="D114" s="152" t="s">
        <v>753</v>
      </c>
      <c r="E114" s="231"/>
      <c r="F114" s="231"/>
    </row>
    <row r="115" spans="1:6" x14ac:dyDescent="0.25">
      <c r="A115" s="231"/>
      <c r="B115" s="232" t="s">
        <v>326</v>
      </c>
      <c r="C115" s="152" t="s">
        <v>525</v>
      </c>
      <c r="D115" s="231"/>
      <c r="E115" s="233">
        <v>33.380000000000003</v>
      </c>
      <c r="F115" s="233">
        <v>26.7</v>
      </c>
    </row>
    <row r="116" spans="1:6" x14ac:dyDescent="0.25">
      <c r="A116" s="231"/>
      <c r="B116" s="232" t="s">
        <v>341</v>
      </c>
      <c r="C116" s="152" t="s">
        <v>525</v>
      </c>
      <c r="D116" s="231"/>
      <c r="E116" s="233">
        <v>0.3</v>
      </c>
      <c r="F116" s="233">
        <v>0.3</v>
      </c>
    </row>
    <row r="117" spans="1:6" x14ac:dyDescent="0.25">
      <c r="A117" s="231"/>
      <c r="B117" s="232" t="s">
        <v>318</v>
      </c>
      <c r="C117" s="152" t="s">
        <v>525</v>
      </c>
      <c r="D117" s="231"/>
      <c r="E117" s="233">
        <v>1.5</v>
      </c>
      <c r="F117" s="233">
        <v>1.5</v>
      </c>
    </row>
    <row r="118" spans="1:6" x14ac:dyDescent="0.25">
      <c r="A118" s="231"/>
      <c r="B118" s="232" t="s">
        <v>336</v>
      </c>
      <c r="C118" s="152" t="s">
        <v>525</v>
      </c>
      <c r="D118" s="231"/>
      <c r="E118" s="233">
        <v>1.5</v>
      </c>
      <c r="F118" s="233">
        <v>1.5</v>
      </c>
    </row>
    <row r="119" spans="1:6" ht="38.25" x14ac:dyDescent="0.25">
      <c r="A119" s="182" t="s">
        <v>765</v>
      </c>
      <c r="B119" s="231"/>
      <c r="C119" s="231"/>
      <c r="D119" s="152" t="s">
        <v>766</v>
      </c>
      <c r="E119" s="231"/>
      <c r="F119" s="231"/>
    </row>
    <row r="120" spans="1:6" x14ac:dyDescent="0.25">
      <c r="A120" s="231"/>
      <c r="B120" s="232" t="s">
        <v>335</v>
      </c>
      <c r="C120" s="152" t="s">
        <v>525</v>
      </c>
      <c r="D120" s="231"/>
      <c r="E120" s="233">
        <v>22.61</v>
      </c>
      <c r="F120" s="233">
        <v>14.7</v>
      </c>
    </row>
    <row r="121" spans="1:6" x14ac:dyDescent="0.25">
      <c r="A121" s="231"/>
      <c r="B121" s="232" t="s">
        <v>296</v>
      </c>
      <c r="C121" s="152" t="s">
        <v>525</v>
      </c>
      <c r="D121" s="231"/>
      <c r="E121" s="233">
        <v>39.9</v>
      </c>
      <c r="F121" s="233">
        <v>30</v>
      </c>
    </row>
    <row r="122" spans="1:6" x14ac:dyDescent="0.25">
      <c r="A122" s="231"/>
      <c r="B122" s="232" t="s">
        <v>308</v>
      </c>
      <c r="C122" s="152" t="s">
        <v>525</v>
      </c>
      <c r="D122" s="231"/>
      <c r="E122" s="233">
        <v>15.2</v>
      </c>
      <c r="F122" s="233">
        <v>15.01</v>
      </c>
    </row>
    <row r="123" spans="1:6" x14ac:dyDescent="0.25">
      <c r="A123" s="231"/>
      <c r="B123" s="232" t="s">
        <v>328</v>
      </c>
      <c r="C123" s="152" t="s">
        <v>525</v>
      </c>
      <c r="D123" s="231"/>
      <c r="E123" s="233">
        <v>7.98</v>
      </c>
      <c r="F123" s="233">
        <v>6</v>
      </c>
    </row>
    <row r="124" spans="1:6" x14ac:dyDescent="0.25">
      <c r="A124" s="231"/>
      <c r="B124" s="232" t="s">
        <v>327</v>
      </c>
      <c r="C124" s="152" t="s">
        <v>525</v>
      </c>
      <c r="D124" s="231"/>
      <c r="E124" s="233">
        <v>7.14</v>
      </c>
      <c r="F124" s="233">
        <v>6</v>
      </c>
    </row>
    <row r="125" spans="1:6" x14ac:dyDescent="0.25">
      <c r="A125" s="231"/>
      <c r="B125" s="232" t="s">
        <v>318</v>
      </c>
      <c r="C125" s="152" t="s">
        <v>525</v>
      </c>
      <c r="D125" s="231"/>
      <c r="E125" s="233">
        <v>2</v>
      </c>
      <c r="F125" s="233">
        <v>2</v>
      </c>
    </row>
    <row r="126" spans="1:6" x14ac:dyDescent="0.25">
      <c r="A126" s="231"/>
      <c r="B126" s="232" t="s">
        <v>341</v>
      </c>
      <c r="C126" s="152" t="s">
        <v>525</v>
      </c>
      <c r="D126" s="231"/>
      <c r="E126" s="233">
        <v>1</v>
      </c>
      <c r="F126" s="233">
        <v>1</v>
      </c>
    </row>
    <row r="127" spans="1:6" x14ac:dyDescent="0.25">
      <c r="A127" s="231"/>
      <c r="B127" s="232" t="s">
        <v>291</v>
      </c>
      <c r="C127" s="152" t="s">
        <v>526</v>
      </c>
      <c r="D127" s="231"/>
      <c r="E127" s="233">
        <v>108</v>
      </c>
      <c r="F127" s="233">
        <v>108</v>
      </c>
    </row>
    <row r="128" spans="1:6" x14ac:dyDescent="0.25">
      <c r="A128" s="231"/>
      <c r="B128" s="232" t="s">
        <v>351</v>
      </c>
      <c r="C128" s="152" t="s">
        <v>525</v>
      </c>
      <c r="D128" s="231"/>
      <c r="E128" s="233">
        <v>14.4</v>
      </c>
      <c r="F128" s="233">
        <v>12</v>
      </c>
    </row>
    <row r="129" spans="1:6" x14ac:dyDescent="0.25">
      <c r="A129" s="231"/>
      <c r="B129" s="232" t="s">
        <v>319</v>
      </c>
      <c r="C129" s="152" t="s">
        <v>525</v>
      </c>
      <c r="D129" s="231"/>
      <c r="E129" s="233">
        <v>2</v>
      </c>
      <c r="F129" s="233">
        <v>2</v>
      </c>
    </row>
    <row r="130" spans="1:6" ht="25.5" x14ac:dyDescent="0.25">
      <c r="A130" s="182" t="s">
        <v>767</v>
      </c>
      <c r="B130" s="231"/>
      <c r="C130" s="231"/>
      <c r="D130" s="152" t="s">
        <v>768</v>
      </c>
      <c r="E130" s="231"/>
      <c r="F130" s="231"/>
    </row>
    <row r="131" spans="1:6" x14ac:dyDescent="0.25">
      <c r="A131" s="231"/>
      <c r="B131" s="232" t="s">
        <v>324</v>
      </c>
      <c r="C131" s="152" t="s">
        <v>525</v>
      </c>
      <c r="D131" s="231"/>
      <c r="E131" s="233">
        <v>37.14</v>
      </c>
      <c r="F131" s="233">
        <v>37.14</v>
      </c>
    </row>
    <row r="132" spans="1:6" x14ac:dyDescent="0.25">
      <c r="A132" s="231"/>
      <c r="B132" s="232" t="s">
        <v>351</v>
      </c>
      <c r="C132" s="152" t="s">
        <v>525</v>
      </c>
      <c r="D132" s="231"/>
      <c r="E132" s="233">
        <v>4.29</v>
      </c>
      <c r="F132" s="233">
        <v>4.29</v>
      </c>
    </row>
    <row r="133" spans="1:6" x14ac:dyDescent="0.25">
      <c r="A133" s="231"/>
      <c r="B133" s="232" t="s">
        <v>327</v>
      </c>
      <c r="C133" s="152" t="s">
        <v>525</v>
      </c>
      <c r="D133" s="231"/>
      <c r="E133" s="233">
        <v>10.199999999999999</v>
      </c>
      <c r="F133" s="233">
        <v>8.57</v>
      </c>
    </row>
    <row r="134" spans="1:6" x14ac:dyDescent="0.25">
      <c r="A134" s="231"/>
      <c r="B134" s="232" t="s">
        <v>291</v>
      </c>
      <c r="C134" s="152" t="s">
        <v>526</v>
      </c>
      <c r="D134" s="231"/>
      <c r="E134" s="233">
        <v>10.71</v>
      </c>
      <c r="F134" s="233">
        <v>10.71</v>
      </c>
    </row>
    <row r="135" spans="1:6" x14ac:dyDescent="0.25">
      <c r="A135" s="231"/>
      <c r="B135" s="232" t="s">
        <v>319</v>
      </c>
      <c r="C135" s="152" t="s">
        <v>525</v>
      </c>
      <c r="D135" s="231"/>
      <c r="E135" s="233">
        <v>1.86</v>
      </c>
      <c r="F135" s="233">
        <v>1.86</v>
      </c>
    </row>
    <row r="136" spans="1:6" x14ac:dyDescent="0.25">
      <c r="A136" s="231"/>
      <c r="B136" s="232" t="s">
        <v>341</v>
      </c>
      <c r="C136" s="152" t="s">
        <v>525</v>
      </c>
      <c r="D136" s="231"/>
      <c r="E136" s="233">
        <v>0.36</v>
      </c>
      <c r="F136" s="233">
        <v>0.36</v>
      </c>
    </row>
    <row r="137" spans="1:6" x14ac:dyDescent="0.25">
      <c r="A137" s="231"/>
      <c r="B137" s="232" t="s">
        <v>318</v>
      </c>
      <c r="C137" s="152" t="s">
        <v>525</v>
      </c>
      <c r="D137" s="231"/>
      <c r="E137" s="233">
        <v>1</v>
      </c>
      <c r="F137" s="233">
        <v>1</v>
      </c>
    </row>
    <row r="138" spans="1:6" x14ac:dyDescent="0.25">
      <c r="A138" s="182" t="s">
        <v>567</v>
      </c>
      <c r="B138" s="231"/>
      <c r="C138" s="231"/>
      <c r="D138" s="152" t="s">
        <v>548</v>
      </c>
      <c r="E138" s="231"/>
      <c r="F138" s="231"/>
    </row>
    <row r="139" spans="1:6" x14ac:dyDescent="0.25">
      <c r="A139" s="231"/>
      <c r="B139" s="232" t="s">
        <v>296</v>
      </c>
      <c r="C139" s="152" t="s">
        <v>525</v>
      </c>
      <c r="D139" s="231"/>
      <c r="E139" s="233">
        <v>125.59</v>
      </c>
      <c r="F139" s="233">
        <v>94.43</v>
      </c>
    </row>
    <row r="140" spans="1:6" x14ac:dyDescent="0.25">
      <c r="A140" s="231"/>
      <c r="B140" s="232" t="s">
        <v>320</v>
      </c>
      <c r="C140" s="152" t="s">
        <v>526</v>
      </c>
      <c r="D140" s="231"/>
      <c r="E140" s="233">
        <v>17.38</v>
      </c>
      <c r="F140" s="233">
        <v>16.5</v>
      </c>
    </row>
    <row r="141" spans="1:6" x14ac:dyDescent="0.25">
      <c r="A141" s="231"/>
      <c r="B141" s="232" t="s">
        <v>319</v>
      </c>
      <c r="C141" s="152" t="s">
        <v>525</v>
      </c>
      <c r="D141" s="231"/>
      <c r="E141" s="233">
        <v>3</v>
      </c>
      <c r="F141" s="233">
        <v>3</v>
      </c>
    </row>
    <row r="142" spans="1:6" x14ac:dyDescent="0.25">
      <c r="A142" s="231"/>
      <c r="B142" s="232" t="s">
        <v>341</v>
      </c>
      <c r="C142" s="152" t="s">
        <v>525</v>
      </c>
      <c r="D142" s="231"/>
      <c r="E142" s="233">
        <v>0.9</v>
      </c>
      <c r="F142" s="233">
        <v>0.9</v>
      </c>
    </row>
    <row r="143" spans="1:6" x14ac:dyDescent="0.25">
      <c r="A143" s="182" t="s">
        <v>569</v>
      </c>
      <c r="B143" s="231"/>
      <c r="C143" s="231"/>
      <c r="D143" s="152" t="s">
        <v>283</v>
      </c>
      <c r="E143" s="231"/>
      <c r="F143" s="231"/>
    </row>
    <row r="144" spans="1:6" x14ac:dyDescent="0.25">
      <c r="A144" s="231"/>
      <c r="B144" s="232" t="s">
        <v>498</v>
      </c>
      <c r="C144" s="152" t="s">
        <v>525</v>
      </c>
      <c r="D144" s="231"/>
      <c r="E144" s="233">
        <v>16.5</v>
      </c>
      <c r="F144" s="233">
        <v>16.5</v>
      </c>
    </row>
    <row r="145" spans="1:6" x14ac:dyDescent="0.25">
      <c r="A145" s="231"/>
      <c r="B145" s="232" t="s">
        <v>336</v>
      </c>
      <c r="C145" s="152" t="s">
        <v>525</v>
      </c>
      <c r="D145" s="231"/>
      <c r="E145" s="233">
        <v>4</v>
      </c>
      <c r="F145" s="233">
        <v>4</v>
      </c>
    </row>
    <row r="146" spans="1:6" x14ac:dyDescent="0.25">
      <c r="A146" s="231"/>
      <c r="B146" s="232" t="s">
        <v>291</v>
      </c>
      <c r="C146" s="152" t="s">
        <v>526</v>
      </c>
      <c r="D146" s="231"/>
      <c r="E146" s="233">
        <v>150</v>
      </c>
      <c r="F146" s="233">
        <v>150</v>
      </c>
    </row>
    <row r="147" spans="1:6" x14ac:dyDescent="0.25">
      <c r="A147" s="182" t="s">
        <v>542</v>
      </c>
      <c r="B147" s="231"/>
      <c r="C147" s="231"/>
      <c r="D147" s="152" t="s">
        <v>753</v>
      </c>
      <c r="E147" s="231"/>
      <c r="F147" s="231"/>
    </row>
    <row r="148" spans="1:6" x14ac:dyDescent="0.25">
      <c r="A148" s="231"/>
      <c r="B148" s="232" t="s">
        <v>353</v>
      </c>
      <c r="C148" s="152" t="s">
        <v>525</v>
      </c>
      <c r="D148" s="231"/>
      <c r="E148" s="233">
        <v>30</v>
      </c>
      <c r="F148" s="233">
        <v>30</v>
      </c>
    </row>
    <row r="149" spans="1:6" ht="15.75" x14ac:dyDescent="0.25">
      <c r="A149" s="234" t="s">
        <v>26</v>
      </c>
      <c r="B149" s="234"/>
      <c r="C149" s="231"/>
      <c r="D149" s="181" t="s">
        <v>769</v>
      </c>
      <c r="E149" s="231"/>
      <c r="F149" s="231"/>
    </row>
    <row r="150" spans="1:6" x14ac:dyDescent="0.25">
      <c r="A150" s="230" t="s">
        <v>545</v>
      </c>
      <c r="B150" s="230"/>
      <c r="C150" s="230"/>
      <c r="D150" s="230"/>
      <c r="E150" s="230"/>
      <c r="F150" s="230"/>
    </row>
    <row r="151" spans="1:6" x14ac:dyDescent="0.25">
      <c r="A151" s="182" t="s">
        <v>303</v>
      </c>
      <c r="B151" s="231"/>
      <c r="C151" s="231"/>
      <c r="D151" s="152" t="s">
        <v>571</v>
      </c>
      <c r="E151" s="231"/>
      <c r="F151" s="231"/>
    </row>
    <row r="152" spans="1:6" x14ac:dyDescent="0.25">
      <c r="A152" s="231"/>
      <c r="B152" s="232" t="s">
        <v>303</v>
      </c>
      <c r="C152" s="152" t="s">
        <v>525</v>
      </c>
      <c r="D152" s="231"/>
      <c r="E152" s="233">
        <v>10</v>
      </c>
      <c r="F152" s="233">
        <v>10</v>
      </c>
    </row>
    <row r="153" spans="1:6" x14ac:dyDescent="0.25">
      <c r="A153" s="182" t="s">
        <v>572</v>
      </c>
      <c r="B153" s="231"/>
      <c r="C153" s="231"/>
      <c r="D153" s="152" t="s">
        <v>598</v>
      </c>
      <c r="E153" s="231"/>
      <c r="F153" s="231"/>
    </row>
    <row r="154" spans="1:6" x14ac:dyDescent="0.25">
      <c r="A154" s="231"/>
      <c r="B154" s="232" t="s">
        <v>320</v>
      </c>
      <c r="C154" s="152" t="s">
        <v>526</v>
      </c>
      <c r="D154" s="231"/>
      <c r="E154" s="233">
        <v>105.36</v>
      </c>
      <c r="F154" s="233">
        <v>100</v>
      </c>
    </row>
    <row r="155" spans="1:6" ht="25.5" x14ac:dyDescent="0.25">
      <c r="A155" s="182" t="s">
        <v>770</v>
      </c>
      <c r="B155" s="231"/>
      <c r="C155" s="231"/>
      <c r="D155" s="152" t="s">
        <v>771</v>
      </c>
      <c r="E155" s="231"/>
      <c r="F155" s="231"/>
    </row>
    <row r="156" spans="1:6" x14ac:dyDescent="0.25">
      <c r="A156" s="231"/>
      <c r="B156" s="232" t="s">
        <v>345</v>
      </c>
      <c r="C156" s="152" t="s">
        <v>525</v>
      </c>
      <c r="D156" s="231"/>
      <c r="E156" s="233">
        <v>72.52</v>
      </c>
      <c r="F156" s="233">
        <v>71.5</v>
      </c>
    </row>
    <row r="157" spans="1:6" x14ac:dyDescent="0.25">
      <c r="A157" s="231"/>
      <c r="B157" s="232" t="s">
        <v>314</v>
      </c>
      <c r="C157" s="152" t="s">
        <v>525</v>
      </c>
      <c r="D157" s="231"/>
      <c r="E157" s="233">
        <v>9.7799999999999994</v>
      </c>
      <c r="F157" s="233">
        <v>9.7799999999999994</v>
      </c>
    </row>
    <row r="158" spans="1:6" x14ac:dyDescent="0.25">
      <c r="A158" s="231"/>
      <c r="B158" s="232" t="s">
        <v>356</v>
      </c>
      <c r="C158" s="152" t="s">
        <v>525</v>
      </c>
      <c r="D158" s="231"/>
      <c r="E158" s="233">
        <v>5.72</v>
      </c>
      <c r="F158" s="233">
        <v>5.72</v>
      </c>
    </row>
    <row r="159" spans="1:6" x14ac:dyDescent="0.25">
      <c r="A159" s="231"/>
      <c r="B159" s="232" t="s">
        <v>336</v>
      </c>
      <c r="C159" s="152" t="s">
        <v>525</v>
      </c>
      <c r="D159" s="231"/>
      <c r="E159" s="233">
        <v>6.6</v>
      </c>
      <c r="F159" s="233">
        <v>6.6</v>
      </c>
    </row>
    <row r="160" spans="1:6" x14ac:dyDescent="0.25">
      <c r="A160" s="231"/>
      <c r="B160" s="232" t="s">
        <v>319</v>
      </c>
      <c r="C160" s="152" t="s">
        <v>525</v>
      </c>
      <c r="D160" s="231"/>
      <c r="E160" s="233">
        <v>2.79</v>
      </c>
      <c r="F160" s="233">
        <v>2.79</v>
      </c>
    </row>
    <row r="161" spans="1:6" x14ac:dyDescent="0.25">
      <c r="A161" s="231"/>
      <c r="B161" s="232" t="s">
        <v>337</v>
      </c>
      <c r="C161" s="152" t="s">
        <v>525</v>
      </c>
      <c r="D161" s="231"/>
      <c r="E161" s="233">
        <v>2.88</v>
      </c>
      <c r="F161" s="233">
        <v>2.88</v>
      </c>
    </row>
    <row r="162" spans="1:6" x14ac:dyDescent="0.25">
      <c r="A162" s="231"/>
      <c r="B162" s="232" t="s">
        <v>347</v>
      </c>
      <c r="C162" s="152" t="s">
        <v>525</v>
      </c>
      <c r="D162" s="231"/>
      <c r="E162" s="233">
        <v>10</v>
      </c>
      <c r="F162" s="233">
        <v>10</v>
      </c>
    </row>
    <row r="163" spans="1:6" x14ac:dyDescent="0.25">
      <c r="A163" s="182" t="s">
        <v>575</v>
      </c>
      <c r="B163" s="231"/>
      <c r="C163" s="231"/>
      <c r="D163" s="152" t="s">
        <v>85</v>
      </c>
      <c r="E163" s="231"/>
      <c r="F163" s="231"/>
    </row>
    <row r="164" spans="1:6" x14ac:dyDescent="0.25">
      <c r="A164" s="231"/>
      <c r="B164" s="232" t="s">
        <v>355</v>
      </c>
      <c r="C164" s="152" t="s">
        <v>525</v>
      </c>
      <c r="D164" s="231"/>
      <c r="E164" s="233">
        <v>0.3</v>
      </c>
      <c r="F164" s="233">
        <v>0.3</v>
      </c>
    </row>
    <row r="165" spans="1:6" x14ac:dyDescent="0.25">
      <c r="A165" s="231"/>
      <c r="B165" s="232" t="s">
        <v>336</v>
      </c>
      <c r="C165" s="152" t="s">
        <v>525</v>
      </c>
      <c r="D165" s="231"/>
      <c r="E165" s="233">
        <v>4</v>
      </c>
      <c r="F165" s="233">
        <v>4</v>
      </c>
    </row>
    <row r="166" spans="1:6" x14ac:dyDescent="0.25">
      <c r="A166" s="231"/>
      <c r="B166" s="232" t="s">
        <v>291</v>
      </c>
      <c r="C166" s="152" t="s">
        <v>526</v>
      </c>
      <c r="D166" s="231"/>
      <c r="E166" s="233">
        <v>150</v>
      </c>
      <c r="F166" s="233">
        <v>150</v>
      </c>
    </row>
    <row r="167" spans="1:6" x14ac:dyDescent="0.25">
      <c r="A167" s="231"/>
      <c r="B167" s="232" t="s">
        <v>346</v>
      </c>
      <c r="C167" s="152" t="s">
        <v>525</v>
      </c>
      <c r="D167" s="231"/>
      <c r="E167" s="233">
        <v>4.0999999999999996</v>
      </c>
      <c r="F167" s="233">
        <v>4</v>
      </c>
    </row>
    <row r="168" spans="1:6" x14ac:dyDescent="0.25">
      <c r="A168" s="182" t="s">
        <v>552</v>
      </c>
      <c r="B168" s="231"/>
      <c r="C168" s="231"/>
      <c r="D168" s="152" t="s">
        <v>759</v>
      </c>
      <c r="E168" s="231"/>
      <c r="F168" s="231"/>
    </row>
    <row r="169" spans="1:6" x14ac:dyDescent="0.25">
      <c r="A169" s="231"/>
      <c r="B169" s="232" t="s">
        <v>351</v>
      </c>
      <c r="C169" s="152" t="s">
        <v>525</v>
      </c>
      <c r="D169" s="231"/>
      <c r="E169" s="233">
        <v>20</v>
      </c>
      <c r="F169" s="233">
        <v>20</v>
      </c>
    </row>
    <row r="170" spans="1:6" ht="15.75" x14ac:dyDescent="0.25">
      <c r="A170" s="234" t="s">
        <v>26</v>
      </c>
      <c r="B170" s="234"/>
      <c r="C170" s="231"/>
      <c r="D170" s="181" t="s">
        <v>772</v>
      </c>
      <c r="E170" s="231"/>
      <c r="F170" s="231"/>
    </row>
    <row r="171" spans="1:6" ht="15.75" x14ac:dyDescent="0.25">
      <c r="A171" s="229" t="s">
        <v>773</v>
      </c>
      <c r="B171" s="229"/>
      <c r="C171" s="229"/>
      <c r="D171" s="229"/>
      <c r="E171" s="229"/>
      <c r="F171" s="229"/>
    </row>
    <row r="172" spans="1:6" x14ac:dyDescent="0.25">
      <c r="A172" s="230" t="s">
        <v>523</v>
      </c>
      <c r="B172" s="230"/>
      <c r="C172" s="230"/>
      <c r="D172" s="230"/>
      <c r="E172" s="230"/>
      <c r="F172" s="230"/>
    </row>
    <row r="173" spans="1:6" ht="25.5" x14ac:dyDescent="0.25">
      <c r="A173" s="182" t="s">
        <v>774</v>
      </c>
      <c r="B173" s="231"/>
      <c r="C173" s="231"/>
      <c r="D173" s="152" t="s">
        <v>551</v>
      </c>
      <c r="E173" s="231"/>
      <c r="F173" s="231"/>
    </row>
    <row r="174" spans="1:6" x14ac:dyDescent="0.25">
      <c r="A174" s="231"/>
      <c r="B174" s="232" t="s">
        <v>317</v>
      </c>
      <c r="C174" s="152" t="s">
        <v>525</v>
      </c>
      <c r="D174" s="231"/>
      <c r="E174" s="233">
        <v>14</v>
      </c>
      <c r="F174" s="233">
        <v>14</v>
      </c>
    </row>
    <row r="175" spans="1:6" x14ac:dyDescent="0.25">
      <c r="A175" s="231"/>
      <c r="B175" s="232" t="s">
        <v>320</v>
      </c>
      <c r="C175" s="152" t="s">
        <v>526</v>
      </c>
      <c r="D175" s="231"/>
      <c r="E175" s="233">
        <v>136</v>
      </c>
      <c r="F175" s="233">
        <v>136</v>
      </c>
    </row>
    <row r="176" spans="1:6" x14ac:dyDescent="0.25">
      <c r="A176" s="231"/>
      <c r="B176" s="232" t="s">
        <v>291</v>
      </c>
      <c r="C176" s="152" t="s">
        <v>526</v>
      </c>
      <c r="D176" s="231"/>
      <c r="E176" s="233">
        <v>30</v>
      </c>
      <c r="F176" s="233">
        <v>30</v>
      </c>
    </row>
    <row r="177" spans="1:6" x14ac:dyDescent="0.25">
      <c r="A177" s="231"/>
      <c r="B177" s="232" t="s">
        <v>336</v>
      </c>
      <c r="C177" s="152" t="s">
        <v>525</v>
      </c>
      <c r="D177" s="231"/>
      <c r="E177" s="233">
        <v>1</v>
      </c>
      <c r="F177" s="233">
        <v>1</v>
      </c>
    </row>
    <row r="178" spans="1:6" x14ac:dyDescent="0.25">
      <c r="A178" s="231"/>
      <c r="B178" s="232" t="s">
        <v>341</v>
      </c>
      <c r="C178" s="152" t="s">
        <v>525</v>
      </c>
      <c r="D178" s="231"/>
      <c r="E178" s="233">
        <v>1</v>
      </c>
      <c r="F178" s="233">
        <v>1</v>
      </c>
    </row>
    <row r="179" spans="1:6" x14ac:dyDescent="0.25">
      <c r="A179" s="231"/>
      <c r="B179" s="232" t="s">
        <v>319</v>
      </c>
      <c r="C179" s="152" t="s">
        <v>525</v>
      </c>
      <c r="D179" s="231"/>
      <c r="E179" s="233">
        <v>1</v>
      </c>
      <c r="F179" s="233">
        <v>1</v>
      </c>
    </row>
    <row r="180" spans="1:6" ht="25.5" x14ac:dyDescent="0.25">
      <c r="A180" s="182" t="s">
        <v>558</v>
      </c>
      <c r="B180" s="231"/>
      <c r="C180" s="231"/>
      <c r="D180" s="152" t="s">
        <v>65</v>
      </c>
      <c r="E180" s="231"/>
      <c r="F180" s="231"/>
    </row>
    <row r="181" spans="1:6" x14ac:dyDescent="0.25">
      <c r="A181" s="231"/>
      <c r="B181" s="232" t="s">
        <v>349</v>
      </c>
      <c r="C181" s="152" t="s">
        <v>525</v>
      </c>
      <c r="D181" s="231"/>
      <c r="E181" s="233">
        <v>25</v>
      </c>
      <c r="F181" s="233">
        <v>25</v>
      </c>
    </row>
    <row r="182" spans="1:6" x14ac:dyDescent="0.25">
      <c r="A182" s="231"/>
      <c r="B182" s="232" t="s">
        <v>344</v>
      </c>
      <c r="C182" s="152" t="s">
        <v>525</v>
      </c>
      <c r="D182" s="231"/>
      <c r="E182" s="233">
        <v>5.0999999999999996</v>
      </c>
      <c r="F182" s="233">
        <v>5</v>
      </c>
    </row>
    <row r="183" spans="1:6" x14ac:dyDescent="0.25">
      <c r="A183" s="231"/>
      <c r="B183" s="232" t="s">
        <v>319</v>
      </c>
      <c r="C183" s="152" t="s">
        <v>525</v>
      </c>
      <c r="D183" s="231"/>
      <c r="E183" s="233">
        <v>3</v>
      </c>
      <c r="F183" s="233">
        <v>3</v>
      </c>
    </row>
    <row r="184" spans="1:6" x14ac:dyDescent="0.25">
      <c r="A184" s="182" t="s">
        <v>527</v>
      </c>
      <c r="B184" s="231"/>
      <c r="C184" s="231"/>
      <c r="D184" s="152" t="s">
        <v>21</v>
      </c>
      <c r="E184" s="231"/>
      <c r="F184" s="231"/>
    </row>
    <row r="185" spans="1:6" x14ac:dyDescent="0.25">
      <c r="A185" s="231"/>
      <c r="B185" s="232" t="s">
        <v>355</v>
      </c>
      <c r="C185" s="152" t="s">
        <v>525</v>
      </c>
      <c r="D185" s="231"/>
      <c r="E185" s="233">
        <v>0.2</v>
      </c>
      <c r="F185" s="233">
        <v>0.2</v>
      </c>
    </row>
    <row r="186" spans="1:6" x14ac:dyDescent="0.25">
      <c r="A186" s="231"/>
      <c r="B186" s="232" t="s">
        <v>336</v>
      </c>
      <c r="C186" s="152" t="s">
        <v>525</v>
      </c>
      <c r="D186" s="231"/>
      <c r="E186" s="233">
        <v>4</v>
      </c>
      <c r="F186" s="233">
        <v>4</v>
      </c>
    </row>
    <row r="187" spans="1:6" x14ac:dyDescent="0.25">
      <c r="A187" s="231"/>
      <c r="B187" s="232" t="s">
        <v>291</v>
      </c>
      <c r="C187" s="152" t="s">
        <v>526</v>
      </c>
      <c r="D187" s="231"/>
      <c r="E187" s="233">
        <v>160</v>
      </c>
      <c r="F187" s="233">
        <v>160</v>
      </c>
    </row>
    <row r="188" spans="1:6" ht="15.75" x14ac:dyDescent="0.25">
      <c r="A188" s="234" t="s">
        <v>26</v>
      </c>
      <c r="B188" s="234"/>
      <c r="C188" s="231"/>
      <c r="D188" s="181" t="s">
        <v>775</v>
      </c>
      <c r="E188" s="231"/>
      <c r="F188" s="231"/>
    </row>
    <row r="189" spans="1:6" x14ac:dyDescent="0.25">
      <c r="A189" s="230" t="s">
        <v>531</v>
      </c>
      <c r="B189" s="230"/>
      <c r="C189" s="230"/>
      <c r="D189" s="230"/>
      <c r="E189" s="230"/>
      <c r="F189" s="230"/>
    </row>
    <row r="190" spans="1:6" x14ac:dyDescent="0.25">
      <c r="A190" s="182" t="s">
        <v>597</v>
      </c>
      <c r="B190" s="231"/>
      <c r="C190" s="231"/>
      <c r="D190" s="152" t="s">
        <v>746</v>
      </c>
      <c r="E190" s="231"/>
      <c r="F190" s="231"/>
    </row>
    <row r="191" spans="1:6" x14ac:dyDescent="0.25">
      <c r="A191" s="231"/>
      <c r="B191" s="232" t="s">
        <v>348</v>
      </c>
      <c r="C191" s="152" t="s">
        <v>525</v>
      </c>
      <c r="D191" s="231"/>
      <c r="E191" s="233">
        <v>96.9</v>
      </c>
      <c r="F191" s="233">
        <v>85</v>
      </c>
    </row>
    <row r="192" spans="1:6" ht="15.75" x14ac:dyDescent="0.25">
      <c r="A192" s="234" t="s">
        <v>26</v>
      </c>
      <c r="B192" s="234"/>
      <c r="C192" s="231"/>
      <c r="D192" s="181" t="s">
        <v>747</v>
      </c>
      <c r="E192" s="231"/>
      <c r="F192" s="231"/>
    </row>
    <row r="193" spans="1:6" x14ac:dyDescent="0.25">
      <c r="A193" s="230" t="s">
        <v>534</v>
      </c>
      <c r="B193" s="230"/>
      <c r="C193" s="230"/>
      <c r="D193" s="230"/>
      <c r="E193" s="230"/>
      <c r="F193" s="230"/>
    </row>
    <row r="194" spans="1:6" ht="25.5" x14ac:dyDescent="0.25">
      <c r="A194" s="182" t="s">
        <v>580</v>
      </c>
      <c r="B194" s="231"/>
      <c r="C194" s="231"/>
      <c r="D194" s="152" t="s">
        <v>749</v>
      </c>
      <c r="E194" s="231"/>
      <c r="F194" s="231"/>
    </row>
    <row r="195" spans="1:6" x14ac:dyDescent="0.25">
      <c r="A195" s="231"/>
      <c r="B195" s="232" t="s">
        <v>329</v>
      </c>
      <c r="C195" s="152" t="s">
        <v>525</v>
      </c>
      <c r="D195" s="231"/>
      <c r="E195" s="233">
        <v>30.6</v>
      </c>
      <c r="F195" s="233">
        <v>30</v>
      </c>
    </row>
    <row r="196" spans="1:6" ht="38.25" x14ac:dyDescent="0.25">
      <c r="A196" s="182" t="s">
        <v>776</v>
      </c>
      <c r="B196" s="231"/>
      <c r="C196" s="231"/>
      <c r="D196" s="152" t="s">
        <v>777</v>
      </c>
      <c r="E196" s="231"/>
      <c r="F196" s="231"/>
    </row>
    <row r="197" spans="1:6" x14ac:dyDescent="0.25">
      <c r="A197" s="231"/>
      <c r="B197" s="232" t="s">
        <v>326</v>
      </c>
      <c r="C197" s="152" t="s">
        <v>525</v>
      </c>
      <c r="D197" s="231"/>
      <c r="E197" s="233">
        <v>15</v>
      </c>
      <c r="F197" s="233">
        <v>12</v>
      </c>
    </row>
    <row r="198" spans="1:6" x14ac:dyDescent="0.25">
      <c r="A198" s="231"/>
      <c r="B198" s="232" t="s">
        <v>332</v>
      </c>
      <c r="C198" s="152" t="s">
        <v>525</v>
      </c>
      <c r="D198" s="231"/>
      <c r="E198" s="233">
        <v>32.64</v>
      </c>
      <c r="F198" s="233">
        <v>24</v>
      </c>
    </row>
    <row r="199" spans="1:6" x14ac:dyDescent="0.25">
      <c r="A199" s="231"/>
      <c r="B199" s="232" t="s">
        <v>296</v>
      </c>
      <c r="C199" s="152" t="s">
        <v>525</v>
      </c>
      <c r="D199" s="231"/>
      <c r="E199" s="233">
        <v>15.96</v>
      </c>
      <c r="F199" s="233">
        <v>12</v>
      </c>
    </row>
    <row r="200" spans="1:6" x14ac:dyDescent="0.25">
      <c r="A200" s="231"/>
      <c r="B200" s="232" t="s">
        <v>327</v>
      </c>
      <c r="C200" s="152" t="s">
        <v>525</v>
      </c>
      <c r="D200" s="231"/>
      <c r="E200" s="233">
        <v>7.14</v>
      </c>
      <c r="F200" s="233">
        <v>6</v>
      </c>
    </row>
    <row r="201" spans="1:6" x14ac:dyDescent="0.25">
      <c r="A201" s="231"/>
      <c r="B201" s="232" t="s">
        <v>328</v>
      </c>
      <c r="C201" s="152" t="s">
        <v>525</v>
      </c>
      <c r="D201" s="231"/>
      <c r="E201" s="233">
        <v>7.98</v>
      </c>
      <c r="F201" s="233">
        <v>6</v>
      </c>
    </row>
    <row r="202" spans="1:6" x14ac:dyDescent="0.25">
      <c r="A202" s="231"/>
      <c r="B202" s="232" t="s">
        <v>318</v>
      </c>
      <c r="C202" s="152" t="s">
        <v>525</v>
      </c>
      <c r="D202" s="231"/>
      <c r="E202" s="233">
        <v>2</v>
      </c>
      <c r="F202" s="233">
        <v>2</v>
      </c>
    </row>
    <row r="203" spans="1:6" x14ac:dyDescent="0.25">
      <c r="A203" s="231"/>
      <c r="B203" s="232" t="s">
        <v>336</v>
      </c>
      <c r="C203" s="152" t="s">
        <v>525</v>
      </c>
      <c r="D203" s="231"/>
      <c r="E203" s="233">
        <v>0.75</v>
      </c>
      <c r="F203" s="233">
        <v>0.75</v>
      </c>
    </row>
    <row r="204" spans="1:6" x14ac:dyDescent="0.25">
      <c r="A204" s="231"/>
      <c r="B204" s="232" t="s">
        <v>341</v>
      </c>
      <c r="C204" s="152" t="s">
        <v>525</v>
      </c>
      <c r="D204" s="231"/>
      <c r="E204" s="233">
        <v>1.3</v>
      </c>
      <c r="F204" s="233">
        <v>1.3</v>
      </c>
    </row>
    <row r="205" spans="1:6" x14ac:dyDescent="0.25">
      <c r="A205" s="231"/>
      <c r="B205" s="232" t="s">
        <v>291</v>
      </c>
      <c r="C205" s="152" t="s">
        <v>526</v>
      </c>
      <c r="D205" s="231"/>
      <c r="E205" s="233">
        <v>120</v>
      </c>
      <c r="F205" s="233">
        <v>120</v>
      </c>
    </row>
    <row r="206" spans="1:6" x14ac:dyDescent="0.25">
      <c r="A206" s="231"/>
      <c r="B206" s="232" t="s">
        <v>337</v>
      </c>
      <c r="C206" s="152" t="s">
        <v>525</v>
      </c>
      <c r="D206" s="231"/>
      <c r="E206" s="233">
        <v>5</v>
      </c>
      <c r="F206" s="233">
        <v>5</v>
      </c>
    </row>
    <row r="207" spans="1:6" ht="25.5" x14ac:dyDescent="0.25">
      <c r="A207" s="182" t="s">
        <v>778</v>
      </c>
      <c r="B207" s="231"/>
      <c r="C207" s="231"/>
      <c r="D207" s="152" t="s">
        <v>568</v>
      </c>
      <c r="E207" s="231"/>
      <c r="F207" s="231"/>
    </row>
    <row r="208" spans="1:6" x14ac:dyDescent="0.25">
      <c r="A208" s="231"/>
      <c r="B208" s="232" t="s">
        <v>323</v>
      </c>
      <c r="C208" s="152" t="s">
        <v>525</v>
      </c>
      <c r="D208" s="231"/>
      <c r="E208" s="233">
        <v>33.799999999999997</v>
      </c>
      <c r="F208" s="233">
        <v>33.799999999999997</v>
      </c>
    </row>
    <row r="209" spans="1:6" x14ac:dyDescent="0.25">
      <c r="A209" s="231"/>
      <c r="B209" s="232" t="s">
        <v>318</v>
      </c>
      <c r="C209" s="152" t="s">
        <v>525</v>
      </c>
      <c r="D209" s="231"/>
      <c r="E209" s="233">
        <v>4.3</v>
      </c>
      <c r="F209" s="233">
        <v>4.3</v>
      </c>
    </row>
    <row r="210" spans="1:6" x14ac:dyDescent="0.25">
      <c r="A210" s="231"/>
      <c r="B210" s="232" t="s">
        <v>327</v>
      </c>
      <c r="C210" s="152" t="s">
        <v>525</v>
      </c>
      <c r="D210" s="231"/>
      <c r="E210" s="233">
        <v>7.73</v>
      </c>
      <c r="F210" s="233">
        <v>6.5</v>
      </c>
    </row>
    <row r="211" spans="1:6" x14ac:dyDescent="0.25">
      <c r="A211" s="231"/>
      <c r="B211" s="232" t="s">
        <v>328</v>
      </c>
      <c r="C211" s="152" t="s">
        <v>525</v>
      </c>
      <c r="D211" s="231"/>
      <c r="E211" s="233">
        <v>11.44</v>
      </c>
      <c r="F211" s="233">
        <v>8.6</v>
      </c>
    </row>
    <row r="212" spans="1:6" x14ac:dyDescent="0.25">
      <c r="A212" s="231"/>
      <c r="B212" s="232" t="s">
        <v>314</v>
      </c>
      <c r="C212" s="152" t="s">
        <v>525</v>
      </c>
      <c r="D212" s="231"/>
      <c r="E212" s="233">
        <v>27.7</v>
      </c>
      <c r="F212" s="233">
        <v>27.7</v>
      </c>
    </row>
    <row r="213" spans="1:6" x14ac:dyDescent="0.25">
      <c r="A213" s="231"/>
      <c r="B213" s="232" t="s">
        <v>291</v>
      </c>
      <c r="C213" s="152" t="s">
        <v>526</v>
      </c>
      <c r="D213" s="231"/>
      <c r="E213" s="233">
        <v>56</v>
      </c>
      <c r="F213" s="233">
        <v>56</v>
      </c>
    </row>
    <row r="214" spans="1:6" x14ac:dyDescent="0.25">
      <c r="A214" s="231"/>
      <c r="B214" s="232" t="s">
        <v>341</v>
      </c>
      <c r="C214" s="152" t="s">
        <v>525</v>
      </c>
      <c r="D214" s="231"/>
      <c r="E214" s="233">
        <v>1</v>
      </c>
      <c r="F214" s="233">
        <v>1</v>
      </c>
    </row>
    <row r="215" spans="1:6" x14ac:dyDescent="0.25">
      <c r="A215" s="182" t="s">
        <v>550</v>
      </c>
      <c r="B215" s="231"/>
      <c r="C215" s="231"/>
      <c r="D215" s="152" t="s">
        <v>758</v>
      </c>
      <c r="E215" s="231"/>
      <c r="F215" s="231"/>
    </row>
    <row r="216" spans="1:6" x14ac:dyDescent="0.25">
      <c r="A216" s="231"/>
      <c r="B216" s="232" t="s">
        <v>342</v>
      </c>
      <c r="C216" s="152" t="s">
        <v>525</v>
      </c>
      <c r="D216" s="231"/>
      <c r="E216" s="233">
        <v>12.75</v>
      </c>
      <c r="F216" s="233">
        <v>12.5</v>
      </c>
    </row>
    <row r="217" spans="1:6" x14ac:dyDescent="0.25">
      <c r="A217" s="231"/>
      <c r="B217" s="232" t="s">
        <v>336</v>
      </c>
      <c r="C217" s="152" t="s">
        <v>525</v>
      </c>
      <c r="D217" s="231"/>
      <c r="E217" s="233">
        <v>4</v>
      </c>
      <c r="F217" s="233">
        <v>4</v>
      </c>
    </row>
    <row r="218" spans="1:6" x14ac:dyDescent="0.25">
      <c r="A218" s="231"/>
      <c r="B218" s="232" t="s">
        <v>291</v>
      </c>
      <c r="C218" s="152" t="s">
        <v>526</v>
      </c>
      <c r="D218" s="231"/>
      <c r="E218" s="233">
        <v>150</v>
      </c>
      <c r="F218" s="233">
        <v>150</v>
      </c>
    </row>
    <row r="219" spans="1:6" x14ac:dyDescent="0.25">
      <c r="A219" s="182" t="s">
        <v>542</v>
      </c>
      <c r="B219" s="231"/>
      <c r="C219" s="231"/>
      <c r="D219" s="152" t="s">
        <v>753</v>
      </c>
      <c r="E219" s="231"/>
      <c r="F219" s="231"/>
    </row>
    <row r="220" spans="1:6" x14ac:dyDescent="0.25">
      <c r="A220" s="231"/>
      <c r="B220" s="232" t="s">
        <v>353</v>
      </c>
      <c r="C220" s="152" t="s">
        <v>525</v>
      </c>
      <c r="D220" s="231"/>
      <c r="E220" s="233">
        <v>30</v>
      </c>
      <c r="F220" s="233">
        <v>30</v>
      </c>
    </row>
    <row r="221" spans="1:6" ht="15.75" x14ac:dyDescent="0.25">
      <c r="A221" s="234" t="s">
        <v>26</v>
      </c>
      <c r="B221" s="234"/>
      <c r="C221" s="231"/>
      <c r="D221" s="181" t="s">
        <v>779</v>
      </c>
      <c r="E221" s="231"/>
      <c r="F221" s="231"/>
    </row>
    <row r="222" spans="1:6" x14ac:dyDescent="0.25">
      <c r="A222" s="230" t="s">
        <v>545</v>
      </c>
      <c r="B222" s="230"/>
      <c r="C222" s="230"/>
      <c r="D222" s="230"/>
      <c r="E222" s="230"/>
      <c r="F222" s="230"/>
    </row>
    <row r="223" spans="1:6" ht="25.5" x14ac:dyDescent="0.25">
      <c r="A223" s="182" t="s">
        <v>780</v>
      </c>
      <c r="B223" s="231"/>
      <c r="C223" s="231"/>
      <c r="D223" s="152" t="s">
        <v>781</v>
      </c>
      <c r="E223" s="231"/>
      <c r="F223" s="231"/>
    </row>
    <row r="224" spans="1:6" x14ac:dyDescent="0.25">
      <c r="A224" s="231"/>
      <c r="B224" s="232" t="s">
        <v>321</v>
      </c>
      <c r="C224" s="152" t="s">
        <v>525</v>
      </c>
      <c r="D224" s="231"/>
      <c r="E224" s="233">
        <v>19.3</v>
      </c>
      <c r="F224" s="233">
        <v>19.3</v>
      </c>
    </row>
    <row r="225" spans="1:6" x14ac:dyDescent="0.25">
      <c r="A225" s="231"/>
      <c r="B225" s="232" t="s">
        <v>319</v>
      </c>
      <c r="C225" s="152" t="s">
        <v>525</v>
      </c>
      <c r="D225" s="231"/>
      <c r="E225" s="233">
        <v>2</v>
      </c>
      <c r="F225" s="233">
        <v>2</v>
      </c>
    </row>
    <row r="226" spans="1:6" x14ac:dyDescent="0.25">
      <c r="A226" s="231"/>
      <c r="B226" s="232" t="s">
        <v>336</v>
      </c>
      <c r="C226" s="152" t="s">
        <v>525</v>
      </c>
      <c r="D226" s="231"/>
      <c r="E226" s="233">
        <v>1.3</v>
      </c>
      <c r="F226" s="233">
        <v>1.3</v>
      </c>
    </row>
    <row r="227" spans="1:6" x14ac:dyDescent="0.25">
      <c r="A227" s="231"/>
      <c r="B227" s="232" t="s">
        <v>356</v>
      </c>
      <c r="C227" s="152" t="s">
        <v>525</v>
      </c>
      <c r="D227" s="231"/>
      <c r="E227" s="233">
        <v>2</v>
      </c>
      <c r="F227" s="233">
        <v>2</v>
      </c>
    </row>
    <row r="228" spans="1:6" x14ac:dyDescent="0.25">
      <c r="A228" s="231"/>
      <c r="B228" s="232" t="s">
        <v>341</v>
      </c>
      <c r="C228" s="152" t="s">
        <v>525</v>
      </c>
      <c r="D228" s="231"/>
      <c r="E228" s="233">
        <v>0.2</v>
      </c>
      <c r="F228" s="233">
        <v>0.2</v>
      </c>
    </row>
    <row r="229" spans="1:6" x14ac:dyDescent="0.25">
      <c r="A229" s="231"/>
      <c r="B229" s="232" t="s">
        <v>291</v>
      </c>
      <c r="C229" s="152" t="s">
        <v>526</v>
      </c>
      <c r="D229" s="231"/>
      <c r="E229" s="233">
        <v>4</v>
      </c>
      <c r="F229" s="233">
        <v>4</v>
      </c>
    </row>
    <row r="230" spans="1:6" x14ac:dyDescent="0.25">
      <c r="A230" s="231"/>
      <c r="B230" s="232" t="s">
        <v>294</v>
      </c>
      <c r="C230" s="152" t="s">
        <v>525</v>
      </c>
      <c r="D230" s="231"/>
      <c r="E230" s="233">
        <v>0.16</v>
      </c>
      <c r="F230" s="233">
        <v>0.16</v>
      </c>
    </row>
    <row r="231" spans="1:6" x14ac:dyDescent="0.25">
      <c r="A231" s="231"/>
      <c r="B231" s="232" t="s">
        <v>347</v>
      </c>
      <c r="C231" s="152" t="s">
        <v>525</v>
      </c>
      <c r="D231" s="231"/>
      <c r="E231" s="233">
        <v>16</v>
      </c>
      <c r="F231" s="233">
        <v>16</v>
      </c>
    </row>
    <row r="232" spans="1:6" x14ac:dyDescent="0.25">
      <c r="A232" s="231"/>
      <c r="B232" s="232" t="s">
        <v>318</v>
      </c>
      <c r="C232" s="152" t="s">
        <v>525</v>
      </c>
      <c r="D232" s="231"/>
      <c r="E232" s="233">
        <v>0.1</v>
      </c>
      <c r="F232" s="233">
        <v>0.1</v>
      </c>
    </row>
    <row r="233" spans="1:6" x14ac:dyDescent="0.25">
      <c r="A233" s="182" t="s">
        <v>782</v>
      </c>
      <c r="B233" s="231"/>
      <c r="C233" s="231"/>
      <c r="D233" s="152" t="s">
        <v>125</v>
      </c>
      <c r="E233" s="231"/>
      <c r="F233" s="231"/>
    </row>
    <row r="234" spans="1:6" x14ac:dyDescent="0.25">
      <c r="A234" s="231"/>
      <c r="B234" s="232" t="s">
        <v>298</v>
      </c>
      <c r="C234" s="152" t="s">
        <v>525</v>
      </c>
      <c r="D234" s="231"/>
      <c r="E234" s="233">
        <v>103.5</v>
      </c>
      <c r="F234" s="233">
        <v>100</v>
      </c>
    </row>
    <row r="235" spans="1:6" x14ac:dyDescent="0.25">
      <c r="A235" s="182" t="s">
        <v>783</v>
      </c>
      <c r="B235" s="231"/>
      <c r="C235" s="231"/>
      <c r="D235" s="152" t="s">
        <v>784</v>
      </c>
      <c r="E235" s="231"/>
      <c r="F235" s="231"/>
    </row>
    <row r="236" spans="1:6" x14ac:dyDescent="0.25">
      <c r="A236" s="231"/>
      <c r="B236" s="232" t="s">
        <v>335</v>
      </c>
      <c r="C236" s="152" t="s">
        <v>525</v>
      </c>
      <c r="D236" s="231"/>
      <c r="E236" s="233">
        <v>48.46</v>
      </c>
      <c r="F236" s="233">
        <v>31.5</v>
      </c>
    </row>
    <row r="237" spans="1:6" x14ac:dyDescent="0.25">
      <c r="A237" s="231"/>
      <c r="B237" s="232" t="s">
        <v>326</v>
      </c>
      <c r="C237" s="152" t="s">
        <v>525</v>
      </c>
      <c r="D237" s="231"/>
      <c r="E237" s="233">
        <v>30.5</v>
      </c>
      <c r="F237" s="233">
        <v>24.4</v>
      </c>
    </row>
    <row r="238" spans="1:6" x14ac:dyDescent="0.25">
      <c r="A238" s="231"/>
      <c r="B238" s="232" t="s">
        <v>296</v>
      </c>
      <c r="C238" s="152" t="s">
        <v>525</v>
      </c>
      <c r="D238" s="231"/>
      <c r="E238" s="233">
        <v>44.29</v>
      </c>
      <c r="F238" s="233">
        <v>33.299999999999997</v>
      </c>
    </row>
    <row r="239" spans="1:6" x14ac:dyDescent="0.25">
      <c r="A239" s="231"/>
      <c r="B239" s="232" t="s">
        <v>327</v>
      </c>
      <c r="C239" s="152" t="s">
        <v>525</v>
      </c>
      <c r="D239" s="231"/>
      <c r="E239" s="233">
        <v>14.29</v>
      </c>
      <c r="F239" s="233">
        <v>12</v>
      </c>
    </row>
    <row r="240" spans="1:6" x14ac:dyDescent="0.25">
      <c r="A240" s="231"/>
      <c r="B240" s="232" t="s">
        <v>328</v>
      </c>
      <c r="C240" s="152" t="s">
        <v>525</v>
      </c>
      <c r="D240" s="231"/>
      <c r="E240" s="233">
        <v>26.6</v>
      </c>
      <c r="F240" s="233">
        <v>20</v>
      </c>
    </row>
    <row r="241" spans="1:6" x14ac:dyDescent="0.25">
      <c r="A241" s="231"/>
      <c r="B241" s="232" t="s">
        <v>341</v>
      </c>
      <c r="C241" s="152" t="s">
        <v>525</v>
      </c>
      <c r="D241" s="231"/>
      <c r="E241" s="233">
        <v>1</v>
      </c>
      <c r="F241" s="233">
        <v>1</v>
      </c>
    </row>
    <row r="242" spans="1:6" x14ac:dyDescent="0.25">
      <c r="A242" s="231"/>
      <c r="B242" s="232" t="s">
        <v>318</v>
      </c>
      <c r="C242" s="152" t="s">
        <v>525</v>
      </c>
      <c r="D242" s="231"/>
      <c r="E242" s="233">
        <v>1.7</v>
      </c>
      <c r="F242" s="233">
        <v>1.7</v>
      </c>
    </row>
    <row r="243" spans="1:6" x14ac:dyDescent="0.25">
      <c r="A243" s="231"/>
      <c r="B243" s="232" t="s">
        <v>321</v>
      </c>
      <c r="C243" s="152" t="s">
        <v>525</v>
      </c>
      <c r="D243" s="231"/>
      <c r="E243" s="233">
        <v>2</v>
      </c>
      <c r="F243" s="233">
        <v>2</v>
      </c>
    </row>
    <row r="244" spans="1:6" x14ac:dyDescent="0.25">
      <c r="A244" s="231"/>
      <c r="B244" s="232" t="s">
        <v>319</v>
      </c>
      <c r="C244" s="152" t="s">
        <v>525</v>
      </c>
      <c r="D244" s="231"/>
      <c r="E244" s="233">
        <v>2.4</v>
      </c>
      <c r="F244" s="233">
        <v>2.4</v>
      </c>
    </row>
    <row r="245" spans="1:6" x14ac:dyDescent="0.25">
      <c r="A245" s="231"/>
      <c r="B245" s="232" t="s">
        <v>291</v>
      </c>
      <c r="C245" s="152" t="s">
        <v>526</v>
      </c>
      <c r="D245" s="231"/>
      <c r="E245" s="233">
        <v>41</v>
      </c>
      <c r="F245" s="233">
        <v>41</v>
      </c>
    </row>
    <row r="246" spans="1:6" x14ac:dyDescent="0.25">
      <c r="A246" s="231"/>
      <c r="B246" s="232" t="s">
        <v>336</v>
      </c>
      <c r="C246" s="152" t="s">
        <v>525</v>
      </c>
      <c r="D246" s="231"/>
      <c r="E246" s="233">
        <v>0.5</v>
      </c>
      <c r="F246" s="233">
        <v>0.5</v>
      </c>
    </row>
    <row r="247" spans="1:6" x14ac:dyDescent="0.25">
      <c r="A247" s="231"/>
      <c r="B247" s="232" t="s">
        <v>327</v>
      </c>
      <c r="C247" s="152" t="s">
        <v>525</v>
      </c>
      <c r="D247" s="231"/>
      <c r="E247" s="233">
        <v>1.07</v>
      </c>
      <c r="F247" s="233">
        <v>0.9</v>
      </c>
    </row>
    <row r="248" spans="1:6" x14ac:dyDescent="0.25">
      <c r="A248" s="231"/>
      <c r="B248" s="232" t="s">
        <v>328</v>
      </c>
      <c r="C248" s="152" t="s">
        <v>525</v>
      </c>
      <c r="D248" s="231"/>
      <c r="E248" s="233">
        <v>3.99</v>
      </c>
      <c r="F248" s="233">
        <v>3</v>
      </c>
    </row>
    <row r="249" spans="1:6" x14ac:dyDescent="0.25">
      <c r="A249" s="231"/>
      <c r="B249" s="232" t="s">
        <v>341</v>
      </c>
      <c r="C249" s="152" t="s">
        <v>525</v>
      </c>
      <c r="D249" s="231"/>
      <c r="E249" s="233">
        <v>0.8</v>
      </c>
      <c r="F249" s="233">
        <v>0.8</v>
      </c>
    </row>
    <row r="250" spans="1:6" x14ac:dyDescent="0.25">
      <c r="A250" s="182" t="s">
        <v>591</v>
      </c>
      <c r="B250" s="231"/>
      <c r="C250" s="231"/>
      <c r="D250" s="152" t="s">
        <v>109</v>
      </c>
      <c r="E250" s="231"/>
      <c r="F250" s="231"/>
    </row>
    <row r="251" spans="1:6" x14ac:dyDescent="0.25">
      <c r="A251" s="231"/>
      <c r="B251" s="232" t="s">
        <v>343</v>
      </c>
      <c r="C251" s="152" t="s">
        <v>525</v>
      </c>
      <c r="D251" s="231"/>
      <c r="E251" s="233">
        <v>2.25</v>
      </c>
      <c r="F251" s="233">
        <v>2.25</v>
      </c>
    </row>
    <row r="252" spans="1:6" x14ac:dyDescent="0.25">
      <c r="A252" s="231"/>
      <c r="B252" s="232" t="s">
        <v>336</v>
      </c>
      <c r="C252" s="152" t="s">
        <v>525</v>
      </c>
      <c r="D252" s="231"/>
      <c r="E252" s="233">
        <v>4</v>
      </c>
      <c r="F252" s="233">
        <v>4</v>
      </c>
    </row>
    <row r="253" spans="1:6" x14ac:dyDescent="0.25">
      <c r="A253" s="231"/>
      <c r="B253" s="232" t="s">
        <v>291</v>
      </c>
      <c r="C253" s="152" t="s">
        <v>526</v>
      </c>
      <c r="D253" s="231"/>
      <c r="E253" s="233">
        <v>150</v>
      </c>
      <c r="F253" s="233">
        <v>150</v>
      </c>
    </row>
    <row r="254" spans="1:6" x14ac:dyDescent="0.25">
      <c r="A254" s="182" t="s">
        <v>552</v>
      </c>
      <c r="B254" s="231"/>
      <c r="C254" s="231"/>
      <c r="D254" s="152" t="s">
        <v>759</v>
      </c>
      <c r="E254" s="231"/>
      <c r="F254" s="231"/>
    </row>
    <row r="255" spans="1:6" x14ac:dyDescent="0.25">
      <c r="A255" s="231"/>
      <c r="B255" s="232" t="s">
        <v>351</v>
      </c>
      <c r="C255" s="152" t="s">
        <v>525</v>
      </c>
      <c r="D255" s="231"/>
      <c r="E255" s="233">
        <v>20</v>
      </c>
      <c r="F255" s="233">
        <v>20</v>
      </c>
    </row>
    <row r="256" spans="1:6" ht="15.75" x14ac:dyDescent="0.25">
      <c r="A256" s="234" t="s">
        <v>26</v>
      </c>
      <c r="B256" s="234"/>
      <c r="C256" s="231"/>
      <c r="D256" s="181" t="s">
        <v>785</v>
      </c>
      <c r="E256" s="231"/>
      <c r="F256" s="231"/>
    </row>
    <row r="257" spans="1:6" ht="15.75" x14ac:dyDescent="0.25">
      <c r="A257" s="229" t="s">
        <v>786</v>
      </c>
      <c r="B257" s="229"/>
      <c r="C257" s="229"/>
      <c r="D257" s="229"/>
      <c r="E257" s="229"/>
      <c r="F257" s="229"/>
    </row>
    <row r="258" spans="1:6" x14ac:dyDescent="0.25">
      <c r="A258" s="230" t="s">
        <v>523</v>
      </c>
      <c r="B258" s="230"/>
      <c r="C258" s="230"/>
      <c r="D258" s="230"/>
      <c r="E258" s="230"/>
      <c r="F258" s="230"/>
    </row>
    <row r="259" spans="1:6" ht="25.5" x14ac:dyDescent="0.25">
      <c r="A259" s="182" t="s">
        <v>610</v>
      </c>
      <c r="B259" s="231"/>
      <c r="C259" s="231"/>
      <c r="D259" s="152" t="s">
        <v>744</v>
      </c>
      <c r="E259" s="231"/>
      <c r="F259" s="231"/>
    </row>
    <row r="260" spans="1:6" x14ac:dyDescent="0.25">
      <c r="A260" s="231"/>
      <c r="B260" s="232" t="s">
        <v>312</v>
      </c>
      <c r="C260" s="152" t="s">
        <v>525</v>
      </c>
      <c r="D260" s="231"/>
      <c r="E260" s="233">
        <v>19</v>
      </c>
      <c r="F260" s="233">
        <v>19</v>
      </c>
    </row>
    <row r="261" spans="1:6" x14ac:dyDescent="0.25">
      <c r="A261" s="231"/>
      <c r="B261" s="232" t="s">
        <v>320</v>
      </c>
      <c r="C261" s="152" t="s">
        <v>526</v>
      </c>
      <c r="D261" s="231"/>
      <c r="E261" s="233">
        <v>55</v>
      </c>
      <c r="F261" s="233">
        <v>55</v>
      </c>
    </row>
    <row r="262" spans="1:6" x14ac:dyDescent="0.25">
      <c r="A262" s="231"/>
      <c r="B262" s="232" t="s">
        <v>291</v>
      </c>
      <c r="C262" s="152" t="s">
        <v>526</v>
      </c>
      <c r="D262" s="231"/>
      <c r="E262" s="233">
        <v>65</v>
      </c>
      <c r="F262" s="233">
        <v>65</v>
      </c>
    </row>
    <row r="263" spans="1:6" x14ac:dyDescent="0.25">
      <c r="A263" s="231"/>
      <c r="B263" s="232" t="s">
        <v>336</v>
      </c>
      <c r="C263" s="152" t="s">
        <v>525</v>
      </c>
      <c r="D263" s="231"/>
      <c r="E263" s="233">
        <v>0.75</v>
      </c>
      <c r="F263" s="233">
        <v>0.75</v>
      </c>
    </row>
    <row r="264" spans="1:6" x14ac:dyDescent="0.25">
      <c r="A264" s="231"/>
      <c r="B264" s="232" t="s">
        <v>341</v>
      </c>
      <c r="C264" s="152" t="s">
        <v>525</v>
      </c>
      <c r="D264" s="231"/>
      <c r="E264" s="233">
        <v>1</v>
      </c>
      <c r="F264" s="233">
        <v>1</v>
      </c>
    </row>
    <row r="265" spans="1:6" x14ac:dyDescent="0.25">
      <c r="A265" s="231"/>
      <c r="B265" s="232" t="s">
        <v>319</v>
      </c>
      <c r="C265" s="152" t="s">
        <v>525</v>
      </c>
      <c r="D265" s="231"/>
      <c r="E265" s="233">
        <v>3</v>
      </c>
      <c r="F265" s="233">
        <v>3</v>
      </c>
    </row>
    <row r="266" spans="1:6" x14ac:dyDescent="0.25">
      <c r="A266" s="182" t="s">
        <v>528</v>
      </c>
      <c r="B266" s="231"/>
      <c r="C266" s="231"/>
      <c r="D266" s="152" t="s">
        <v>529</v>
      </c>
      <c r="E266" s="231"/>
      <c r="F266" s="231"/>
    </row>
    <row r="267" spans="1:6" x14ac:dyDescent="0.25">
      <c r="A267" s="231"/>
      <c r="B267" s="232" t="s">
        <v>349</v>
      </c>
      <c r="C267" s="152" t="s">
        <v>525</v>
      </c>
      <c r="D267" s="231"/>
      <c r="E267" s="233">
        <v>25</v>
      </c>
      <c r="F267" s="233">
        <v>25</v>
      </c>
    </row>
    <row r="268" spans="1:6" x14ac:dyDescent="0.25">
      <c r="A268" s="231"/>
      <c r="B268" s="232" t="s">
        <v>319</v>
      </c>
      <c r="C268" s="152" t="s">
        <v>525</v>
      </c>
      <c r="D268" s="231"/>
      <c r="E268" s="233">
        <v>5</v>
      </c>
      <c r="F268" s="233">
        <v>5</v>
      </c>
    </row>
    <row r="269" spans="1:6" x14ac:dyDescent="0.25">
      <c r="A269" s="182" t="s">
        <v>557</v>
      </c>
      <c r="B269" s="231"/>
      <c r="C269" s="231"/>
      <c r="D269" s="152" t="s">
        <v>603</v>
      </c>
      <c r="E269" s="231"/>
      <c r="F269" s="231"/>
    </row>
    <row r="270" spans="1:6" x14ac:dyDescent="0.25">
      <c r="A270" s="231"/>
      <c r="B270" s="232" t="s">
        <v>295</v>
      </c>
      <c r="C270" s="152" t="s">
        <v>525</v>
      </c>
      <c r="D270" s="231"/>
      <c r="E270" s="233">
        <v>1.3</v>
      </c>
      <c r="F270" s="233">
        <v>1.3</v>
      </c>
    </row>
    <row r="271" spans="1:6" x14ac:dyDescent="0.25">
      <c r="A271" s="231"/>
      <c r="B271" s="232" t="s">
        <v>336</v>
      </c>
      <c r="C271" s="152" t="s">
        <v>525</v>
      </c>
      <c r="D271" s="231"/>
      <c r="E271" s="233">
        <v>7</v>
      </c>
      <c r="F271" s="233">
        <v>7</v>
      </c>
    </row>
    <row r="272" spans="1:6" x14ac:dyDescent="0.25">
      <c r="A272" s="231"/>
      <c r="B272" s="232" t="s">
        <v>320</v>
      </c>
      <c r="C272" s="152" t="s">
        <v>526</v>
      </c>
      <c r="D272" s="231"/>
      <c r="E272" s="233">
        <v>80</v>
      </c>
      <c r="F272" s="233">
        <v>80</v>
      </c>
    </row>
    <row r="273" spans="1:6" x14ac:dyDescent="0.25">
      <c r="A273" s="231"/>
      <c r="B273" s="232" t="s">
        <v>291</v>
      </c>
      <c r="C273" s="152" t="s">
        <v>526</v>
      </c>
      <c r="D273" s="231"/>
      <c r="E273" s="233">
        <v>90</v>
      </c>
      <c r="F273" s="233">
        <v>90</v>
      </c>
    </row>
    <row r="274" spans="1:6" ht="15.75" x14ac:dyDescent="0.25">
      <c r="A274" s="234" t="s">
        <v>26</v>
      </c>
      <c r="B274" s="234"/>
      <c r="C274" s="231"/>
      <c r="D274" s="181" t="s">
        <v>787</v>
      </c>
      <c r="E274" s="231"/>
      <c r="F274" s="231"/>
    </row>
    <row r="275" spans="1:6" x14ac:dyDescent="0.25">
      <c r="A275" s="230" t="s">
        <v>531</v>
      </c>
      <c r="B275" s="230"/>
      <c r="C275" s="230"/>
      <c r="D275" s="230"/>
      <c r="E275" s="230"/>
      <c r="F275" s="230"/>
    </row>
    <row r="276" spans="1:6" x14ac:dyDescent="0.25">
      <c r="A276" s="182" t="s">
        <v>532</v>
      </c>
      <c r="B276" s="231"/>
      <c r="C276" s="231"/>
      <c r="D276" s="152" t="s">
        <v>533</v>
      </c>
      <c r="E276" s="231"/>
      <c r="F276" s="231"/>
    </row>
    <row r="277" spans="1:6" x14ac:dyDescent="0.25">
      <c r="A277" s="231"/>
      <c r="B277" s="232" t="s">
        <v>339</v>
      </c>
      <c r="C277" s="152" t="s">
        <v>525</v>
      </c>
      <c r="D277" s="231"/>
      <c r="E277" s="233">
        <v>125</v>
      </c>
      <c r="F277" s="233">
        <v>125</v>
      </c>
    </row>
    <row r="278" spans="1:6" ht="15.75" x14ac:dyDescent="0.25">
      <c r="A278" s="234" t="s">
        <v>26</v>
      </c>
      <c r="B278" s="234"/>
      <c r="C278" s="231"/>
      <c r="D278" s="181" t="s">
        <v>533</v>
      </c>
      <c r="E278" s="231"/>
      <c r="F278" s="231"/>
    </row>
    <row r="279" spans="1:6" x14ac:dyDescent="0.25">
      <c r="A279" s="230" t="s">
        <v>534</v>
      </c>
      <c r="B279" s="230"/>
      <c r="C279" s="230"/>
      <c r="D279" s="230"/>
      <c r="E279" s="230"/>
      <c r="F279" s="230"/>
    </row>
    <row r="280" spans="1:6" ht="25.5" x14ac:dyDescent="0.25">
      <c r="A280" s="182" t="s">
        <v>599</v>
      </c>
      <c r="B280" s="231"/>
      <c r="C280" s="231"/>
      <c r="D280" s="152" t="s">
        <v>753</v>
      </c>
      <c r="E280" s="231"/>
      <c r="F280" s="231"/>
    </row>
    <row r="281" spans="1:6" x14ac:dyDescent="0.25">
      <c r="A281" s="231"/>
      <c r="B281" s="232" t="s">
        <v>331</v>
      </c>
      <c r="C281" s="152" t="s">
        <v>525</v>
      </c>
      <c r="D281" s="231"/>
      <c r="E281" s="233">
        <v>30.6</v>
      </c>
      <c r="F281" s="233">
        <v>30</v>
      </c>
    </row>
    <row r="282" spans="1:6" ht="25.5" x14ac:dyDescent="0.25">
      <c r="A282" s="182" t="s">
        <v>788</v>
      </c>
      <c r="B282" s="231"/>
      <c r="C282" s="231"/>
      <c r="D282" s="152" t="s">
        <v>789</v>
      </c>
      <c r="E282" s="231"/>
      <c r="F282" s="231"/>
    </row>
    <row r="283" spans="1:6" x14ac:dyDescent="0.25">
      <c r="A283" s="231"/>
      <c r="B283" s="232" t="s">
        <v>335</v>
      </c>
      <c r="C283" s="152" t="s">
        <v>525</v>
      </c>
      <c r="D283" s="231"/>
      <c r="E283" s="233">
        <v>22.61</v>
      </c>
      <c r="F283" s="233">
        <v>14.7</v>
      </c>
    </row>
    <row r="284" spans="1:6" x14ac:dyDescent="0.25">
      <c r="A284" s="231"/>
      <c r="B284" s="232" t="s">
        <v>296</v>
      </c>
      <c r="C284" s="152" t="s">
        <v>525</v>
      </c>
      <c r="D284" s="231"/>
      <c r="E284" s="233">
        <v>59.85</v>
      </c>
      <c r="F284" s="233">
        <v>45</v>
      </c>
    </row>
    <row r="285" spans="1:6" x14ac:dyDescent="0.25">
      <c r="A285" s="231"/>
      <c r="B285" s="232" t="s">
        <v>328</v>
      </c>
      <c r="C285" s="152" t="s">
        <v>525</v>
      </c>
      <c r="D285" s="231"/>
      <c r="E285" s="233">
        <v>7.98</v>
      </c>
      <c r="F285" s="233">
        <v>6</v>
      </c>
    </row>
    <row r="286" spans="1:6" x14ac:dyDescent="0.25">
      <c r="A286" s="231"/>
      <c r="B286" s="232" t="s">
        <v>327</v>
      </c>
      <c r="C286" s="152" t="s">
        <v>525</v>
      </c>
      <c r="D286" s="231"/>
      <c r="E286" s="233">
        <v>7.1</v>
      </c>
      <c r="F286" s="233">
        <v>5.96</v>
      </c>
    </row>
    <row r="287" spans="1:6" x14ac:dyDescent="0.25">
      <c r="A287" s="231"/>
      <c r="B287" s="232" t="s">
        <v>309</v>
      </c>
      <c r="C287" s="152" t="s">
        <v>525</v>
      </c>
      <c r="D287" s="231"/>
      <c r="E287" s="233">
        <v>9</v>
      </c>
      <c r="F287" s="233">
        <v>9</v>
      </c>
    </row>
    <row r="288" spans="1:6" x14ac:dyDescent="0.25">
      <c r="A288" s="231"/>
      <c r="B288" s="232" t="s">
        <v>318</v>
      </c>
      <c r="C288" s="152" t="s">
        <v>525</v>
      </c>
      <c r="D288" s="231"/>
      <c r="E288" s="233">
        <v>1.5</v>
      </c>
      <c r="F288" s="233">
        <v>1.5</v>
      </c>
    </row>
    <row r="289" spans="1:6" x14ac:dyDescent="0.25">
      <c r="A289" s="231"/>
      <c r="B289" s="232" t="s">
        <v>341</v>
      </c>
      <c r="C289" s="152" t="s">
        <v>525</v>
      </c>
      <c r="D289" s="231"/>
      <c r="E289" s="233">
        <v>0.5</v>
      </c>
      <c r="F289" s="233">
        <v>0.5</v>
      </c>
    </row>
    <row r="290" spans="1:6" x14ac:dyDescent="0.25">
      <c r="A290" s="231"/>
      <c r="B290" s="232" t="s">
        <v>291</v>
      </c>
      <c r="C290" s="152" t="s">
        <v>526</v>
      </c>
      <c r="D290" s="231"/>
      <c r="E290" s="233">
        <v>108</v>
      </c>
      <c r="F290" s="233">
        <v>108</v>
      </c>
    </row>
    <row r="291" spans="1:6" ht="25.5" x14ac:dyDescent="0.25">
      <c r="A291" s="182" t="s">
        <v>790</v>
      </c>
      <c r="B291" s="231"/>
      <c r="C291" s="231"/>
      <c r="D291" s="152" t="s">
        <v>791</v>
      </c>
      <c r="E291" s="231"/>
      <c r="F291" s="231"/>
    </row>
    <row r="292" spans="1:6" x14ac:dyDescent="0.25">
      <c r="A292" s="231"/>
      <c r="B292" s="232" t="s">
        <v>361</v>
      </c>
      <c r="C292" s="152" t="s">
        <v>525</v>
      </c>
      <c r="D292" s="231"/>
      <c r="E292" s="233">
        <v>39.06</v>
      </c>
      <c r="F292" s="233">
        <v>37.5</v>
      </c>
    </row>
    <row r="293" spans="1:6" x14ac:dyDescent="0.25">
      <c r="A293" s="231"/>
      <c r="B293" s="232" t="s">
        <v>356</v>
      </c>
      <c r="C293" s="152" t="s">
        <v>525</v>
      </c>
      <c r="D293" s="231"/>
      <c r="E293" s="233">
        <v>7.5</v>
      </c>
      <c r="F293" s="233">
        <v>7.5</v>
      </c>
    </row>
    <row r="294" spans="1:6" x14ac:dyDescent="0.25">
      <c r="A294" s="231"/>
      <c r="B294" s="232" t="s">
        <v>310</v>
      </c>
      <c r="C294" s="152" t="s">
        <v>525</v>
      </c>
      <c r="D294" s="231"/>
      <c r="E294" s="233">
        <v>1.25</v>
      </c>
      <c r="F294" s="233">
        <v>1.25</v>
      </c>
    </row>
    <row r="295" spans="1:6" x14ac:dyDescent="0.25">
      <c r="A295" s="231"/>
      <c r="B295" s="232" t="s">
        <v>327</v>
      </c>
      <c r="C295" s="152" t="s">
        <v>525</v>
      </c>
      <c r="D295" s="231"/>
      <c r="E295" s="233">
        <v>11.01</v>
      </c>
      <c r="F295" s="233">
        <v>9.25</v>
      </c>
    </row>
    <row r="296" spans="1:6" x14ac:dyDescent="0.25">
      <c r="A296" s="231"/>
      <c r="B296" s="232" t="s">
        <v>291</v>
      </c>
      <c r="C296" s="152" t="s">
        <v>526</v>
      </c>
      <c r="D296" s="231"/>
      <c r="E296" s="233">
        <v>3.75</v>
      </c>
      <c r="F296" s="233">
        <v>3.75</v>
      </c>
    </row>
    <row r="297" spans="1:6" x14ac:dyDescent="0.25">
      <c r="A297" s="231"/>
      <c r="B297" s="232" t="s">
        <v>341</v>
      </c>
      <c r="C297" s="152" t="s">
        <v>525</v>
      </c>
      <c r="D297" s="231"/>
      <c r="E297" s="233">
        <v>0.33</v>
      </c>
      <c r="F297" s="233">
        <v>0.33</v>
      </c>
    </row>
    <row r="298" spans="1:6" x14ac:dyDescent="0.25">
      <c r="A298" s="231"/>
      <c r="B298" s="232" t="s">
        <v>350</v>
      </c>
      <c r="C298" s="152" t="s">
        <v>525</v>
      </c>
      <c r="D298" s="231"/>
      <c r="E298" s="233">
        <v>3.75</v>
      </c>
      <c r="F298" s="233">
        <v>3.75</v>
      </c>
    </row>
    <row r="299" spans="1:6" x14ac:dyDescent="0.25">
      <c r="A299" s="231"/>
      <c r="B299" s="232" t="s">
        <v>318</v>
      </c>
      <c r="C299" s="152" t="s">
        <v>525</v>
      </c>
      <c r="D299" s="231"/>
      <c r="E299" s="233">
        <v>1.25</v>
      </c>
      <c r="F299" s="233">
        <v>1.25</v>
      </c>
    </row>
    <row r="300" spans="1:6" x14ac:dyDescent="0.25">
      <c r="A300" s="231"/>
      <c r="B300" s="232" t="s">
        <v>336</v>
      </c>
      <c r="C300" s="152" t="s">
        <v>525</v>
      </c>
      <c r="D300" s="231"/>
      <c r="E300" s="233">
        <v>0.14000000000000001</v>
      </c>
      <c r="F300" s="233">
        <v>0.14000000000000001</v>
      </c>
    </row>
    <row r="301" spans="1:6" x14ac:dyDescent="0.25">
      <c r="A301" s="182" t="s">
        <v>567</v>
      </c>
      <c r="B301" s="231"/>
      <c r="C301" s="231"/>
      <c r="D301" s="152" t="s">
        <v>548</v>
      </c>
      <c r="E301" s="231"/>
      <c r="F301" s="231"/>
    </row>
    <row r="302" spans="1:6" x14ac:dyDescent="0.25">
      <c r="A302" s="231"/>
      <c r="B302" s="232" t="s">
        <v>296</v>
      </c>
      <c r="C302" s="152" t="s">
        <v>525</v>
      </c>
      <c r="D302" s="231"/>
      <c r="E302" s="233">
        <v>125.59</v>
      </c>
      <c r="F302" s="233">
        <v>94.43</v>
      </c>
    </row>
    <row r="303" spans="1:6" x14ac:dyDescent="0.25">
      <c r="A303" s="231"/>
      <c r="B303" s="232" t="s">
        <v>320</v>
      </c>
      <c r="C303" s="152" t="s">
        <v>526</v>
      </c>
      <c r="D303" s="231"/>
      <c r="E303" s="233">
        <v>17.38</v>
      </c>
      <c r="F303" s="233">
        <v>16.5</v>
      </c>
    </row>
    <row r="304" spans="1:6" x14ac:dyDescent="0.25">
      <c r="A304" s="231"/>
      <c r="B304" s="232" t="s">
        <v>319</v>
      </c>
      <c r="C304" s="152" t="s">
        <v>525</v>
      </c>
      <c r="D304" s="231"/>
      <c r="E304" s="233">
        <v>3</v>
      </c>
      <c r="F304" s="233">
        <v>3</v>
      </c>
    </row>
    <row r="305" spans="1:6" x14ac:dyDescent="0.25">
      <c r="A305" s="231"/>
      <c r="B305" s="232" t="s">
        <v>341</v>
      </c>
      <c r="C305" s="152" t="s">
        <v>525</v>
      </c>
      <c r="D305" s="231"/>
      <c r="E305" s="233">
        <v>0.9</v>
      </c>
      <c r="F305" s="233">
        <v>0.9</v>
      </c>
    </row>
    <row r="306" spans="1:6" x14ac:dyDescent="0.25">
      <c r="A306" s="182" t="s">
        <v>306</v>
      </c>
      <c r="B306" s="231"/>
      <c r="C306" s="231"/>
      <c r="D306" s="152" t="s">
        <v>283</v>
      </c>
      <c r="E306" s="231"/>
      <c r="F306" s="231"/>
    </row>
    <row r="307" spans="1:6" x14ac:dyDescent="0.25">
      <c r="A307" s="231"/>
      <c r="B307" s="232" t="s">
        <v>306</v>
      </c>
      <c r="C307" s="152" t="s">
        <v>525</v>
      </c>
      <c r="D307" s="231"/>
      <c r="E307" s="233">
        <v>17.5</v>
      </c>
      <c r="F307" s="233">
        <v>17.5</v>
      </c>
    </row>
    <row r="308" spans="1:6" x14ac:dyDescent="0.25">
      <c r="A308" s="231"/>
      <c r="B308" s="232" t="s">
        <v>336</v>
      </c>
      <c r="C308" s="152" t="s">
        <v>525</v>
      </c>
      <c r="D308" s="231"/>
      <c r="E308" s="233">
        <v>4</v>
      </c>
      <c r="F308" s="233">
        <v>4</v>
      </c>
    </row>
    <row r="309" spans="1:6" x14ac:dyDescent="0.25">
      <c r="A309" s="231"/>
      <c r="B309" s="232" t="s">
        <v>291</v>
      </c>
      <c r="C309" s="152" t="s">
        <v>526</v>
      </c>
      <c r="D309" s="231"/>
      <c r="E309" s="233">
        <v>150</v>
      </c>
      <c r="F309" s="233">
        <v>150</v>
      </c>
    </row>
    <row r="310" spans="1:6" x14ac:dyDescent="0.25">
      <c r="A310" s="182" t="s">
        <v>542</v>
      </c>
      <c r="B310" s="231"/>
      <c r="C310" s="231"/>
      <c r="D310" s="152" t="s">
        <v>753</v>
      </c>
      <c r="E310" s="231"/>
      <c r="F310" s="231"/>
    </row>
    <row r="311" spans="1:6" x14ac:dyDescent="0.25">
      <c r="A311" s="231"/>
      <c r="B311" s="232" t="s">
        <v>353</v>
      </c>
      <c r="C311" s="152" t="s">
        <v>525</v>
      </c>
      <c r="D311" s="231"/>
      <c r="E311" s="233">
        <v>30</v>
      </c>
      <c r="F311" s="233">
        <v>30</v>
      </c>
    </row>
    <row r="312" spans="1:6" ht="15.75" x14ac:dyDescent="0.25">
      <c r="A312" s="234" t="s">
        <v>26</v>
      </c>
      <c r="B312" s="234"/>
      <c r="C312" s="231"/>
      <c r="D312" s="181" t="s">
        <v>554</v>
      </c>
      <c r="E312" s="231"/>
      <c r="F312" s="231"/>
    </row>
    <row r="313" spans="1:6" x14ac:dyDescent="0.25">
      <c r="A313" s="230" t="s">
        <v>545</v>
      </c>
      <c r="B313" s="230"/>
      <c r="C313" s="230"/>
      <c r="D313" s="230"/>
      <c r="E313" s="230"/>
      <c r="F313" s="230"/>
    </row>
    <row r="314" spans="1:6" x14ac:dyDescent="0.25">
      <c r="A314" s="182" t="s">
        <v>616</v>
      </c>
      <c r="B314" s="231"/>
      <c r="C314" s="231"/>
      <c r="D314" s="152" t="s">
        <v>617</v>
      </c>
      <c r="E314" s="231"/>
      <c r="F314" s="231"/>
    </row>
    <row r="315" spans="1:6" x14ac:dyDescent="0.25">
      <c r="A315" s="231"/>
      <c r="B315" s="232" t="s">
        <v>302</v>
      </c>
      <c r="C315" s="152" t="s">
        <v>525</v>
      </c>
      <c r="D315" s="231"/>
      <c r="E315" s="233">
        <v>10</v>
      </c>
      <c r="F315" s="233">
        <v>10</v>
      </c>
    </row>
    <row r="316" spans="1:6" x14ac:dyDescent="0.25">
      <c r="A316" s="182" t="s">
        <v>792</v>
      </c>
      <c r="B316" s="231"/>
      <c r="C316" s="231"/>
      <c r="D316" s="152" t="s">
        <v>125</v>
      </c>
      <c r="E316" s="231"/>
      <c r="F316" s="231"/>
    </row>
    <row r="317" spans="1:6" x14ac:dyDescent="0.25">
      <c r="A317" s="231"/>
      <c r="B317" s="232" t="s">
        <v>299</v>
      </c>
      <c r="C317" s="152" t="s">
        <v>525</v>
      </c>
      <c r="D317" s="231"/>
      <c r="E317" s="233">
        <v>103.5</v>
      </c>
      <c r="F317" s="233">
        <v>100</v>
      </c>
    </row>
    <row r="318" spans="1:6" ht="25.5" x14ac:dyDescent="0.25">
      <c r="A318" s="182" t="s">
        <v>573</v>
      </c>
      <c r="B318" s="231"/>
      <c r="C318" s="231"/>
      <c r="D318" s="152" t="s">
        <v>793</v>
      </c>
      <c r="E318" s="231"/>
      <c r="F318" s="231"/>
    </row>
    <row r="319" spans="1:6" x14ac:dyDescent="0.25">
      <c r="A319" s="231"/>
      <c r="B319" s="232" t="s">
        <v>345</v>
      </c>
      <c r="C319" s="152" t="s">
        <v>525</v>
      </c>
      <c r="D319" s="231"/>
      <c r="E319" s="233">
        <v>72.849999999999994</v>
      </c>
      <c r="F319" s="233">
        <v>71.430000000000007</v>
      </c>
    </row>
    <row r="320" spans="1:6" x14ac:dyDescent="0.25">
      <c r="A320" s="231"/>
      <c r="B320" s="232" t="s">
        <v>310</v>
      </c>
      <c r="C320" s="152" t="s">
        <v>525</v>
      </c>
      <c r="D320" s="231"/>
      <c r="E320" s="233">
        <v>7.7</v>
      </c>
      <c r="F320" s="233">
        <v>7.7</v>
      </c>
    </row>
    <row r="321" spans="1:6" x14ac:dyDescent="0.25">
      <c r="A321" s="231"/>
      <c r="B321" s="232" t="s">
        <v>356</v>
      </c>
      <c r="C321" s="152" t="s">
        <v>525</v>
      </c>
      <c r="D321" s="231"/>
      <c r="E321" s="233">
        <v>4.7</v>
      </c>
      <c r="F321" s="233">
        <v>4.7</v>
      </c>
    </row>
    <row r="322" spans="1:6" x14ac:dyDescent="0.25">
      <c r="A322" s="231"/>
      <c r="B322" s="232" t="s">
        <v>336</v>
      </c>
      <c r="C322" s="152" t="s">
        <v>525</v>
      </c>
      <c r="D322" s="231"/>
      <c r="E322" s="233">
        <v>7.7</v>
      </c>
      <c r="F322" s="233">
        <v>7.7</v>
      </c>
    </row>
    <row r="323" spans="1:6" x14ac:dyDescent="0.25">
      <c r="A323" s="231"/>
      <c r="B323" s="232" t="s">
        <v>341</v>
      </c>
      <c r="C323" s="152" t="s">
        <v>525</v>
      </c>
      <c r="D323" s="231"/>
      <c r="E323" s="233">
        <v>0.1</v>
      </c>
      <c r="F323" s="233">
        <v>0.1</v>
      </c>
    </row>
    <row r="324" spans="1:6" x14ac:dyDescent="0.25">
      <c r="A324" s="231"/>
      <c r="B324" s="232" t="s">
        <v>320</v>
      </c>
      <c r="C324" s="152" t="s">
        <v>526</v>
      </c>
      <c r="D324" s="231"/>
      <c r="E324" s="233">
        <v>14.2</v>
      </c>
      <c r="F324" s="233">
        <v>14.2</v>
      </c>
    </row>
    <row r="325" spans="1:6" x14ac:dyDescent="0.25">
      <c r="A325" s="231"/>
      <c r="B325" s="232" t="s">
        <v>337</v>
      </c>
      <c r="C325" s="152" t="s">
        <v>525</v>
      </c>
      <c r="D325" s="231"/>
      <c r="E325" s="233">
        <v>9.5</v>
      </c>
      <c r="F325" s="233">
        <v>9.5</v>
      </c>
    </row>
    <row r="326" spans="1:6" x14ac:dyDescent="0.25">
      <c r="A326" s="231"/>
      <c r="B326" s="232" t="s">
        <v>318</v>
      </c>
      <c r="C326" s="152" t="s">
        <v>525</v>
      </c>
      <c r="D326" s="231"/>
      <c r="E326" s="233">
        <v>0.4</v>
      </c>
      <c r="F326" s="233">
        <v>0.4</v>
      </c>
    </row>
    <row r="327" spans="1:6" x14ac:dyDescent="0.25">
      <c r="A327" s="231"/>
      <c r="B327" s="232" t="s">
        <v>292</v>
      </c>
      <c r="C327" s="152" t="s">
        <v>525</v>
      </c>
      <c r="D327" s="231"/>
      <c r="E327" s="233">
        <v>10</v>
      </c>
      <c r="F327" s="233">
        <v>10</v>
      </c>
    </row>
    <row r="328" spans="1:6" x14ac:dyDescent="0.25">
      <c r="A328" s="182" t="s">
        <v>527</v>
      </c>
      <c r="B328" s="231"/>
      <c r="C328" s="231"/>
      <c r="D328" s="152" t="s">
        <v>21</v>
      </c>
      <c r="E328" s="231"/>
      <c r="F328" s="231"/>
    </row>
    <row r="329" spans="1:6" x14ac:dyDescent="0.25">
      <c r="A329" s="231"/>
      <c r="B329" s="232" t="s">
        <v>355</v>
      </c>
      <c r="C329" s="152" t="s">
        <v>525</v>
      </c>
      <c r="D329" s="231"/>
      <c r="E329" s="233">
        <v>0.2</v>
      </c>
      <c r="F329" s="233">
        <v>0.2</v>
      </c>
    </row>
    <row r="330" spans="1:6" x14ac:dyDescent="0.25">
      <c r="A330" s="231"/>
      <c r="B330" s="232" t="s">
        <v>336</v>
      </c>
      <c r="C330" s="152" t="s">
        <v>525</v>
      </c>
      <c r="D330" s="231"/>
      <c r="E330" s="233">
        <v>4</v>
      </c>
      <c r="F330" s="233">
        <v>4</v>
      </c>
    </row>
    <row r="331" spans="1:6" x14ac:dyDescent="0.25">
      <c r="A331" s="231"/>
      <c r="B331" s="232" t="s">
        <v>291</v>
      </c>
      <c r="C331" s="152" t="s">
        <v>526</v>
      </c>
      <c r="D331" s="231"/>
      <c r="E331" s="233">
        <v>160</v>
      </c>
      <c r="F331" s="233">
        <v>160</v>
      </c>
    </row>
    <row r="332" spans="1:6" x14ac:dyDescent="0.25">
      <c r="A332" s="182" t="s">
        <v>552</v>
      </c>
      <c r="B332" s="231"/>
      <c r="C332" s="231"/>
      <c r="D332" s="152" t="s">
        <v>759</v>
      </c>
      <c r="E332" s="231"/>
      <c r="F332" s="231"/>
    </row>
    <row r="333" spans="1:6" x14ac:dyDescent="0.25">
      <c r="A333" s="231"/>
      <c r="B333" s="232" t="s">
        <v>351</v>
      </c>
      <c r="C333" s="152" t="s">
        <v>525</v>
      </c>
      <c r="D333" s="231"/>
      <c r="E333" s="233">
        <v>20</v>
      </c>
      <c r="F333" s="233">
        <v>20</v>
      </c>
    </row>
    <row r="334" spans="1:6" ht="15.75" x14ac:dyDescent="0.25">
      <c r="A334" s="234" t="s">
        <v>26</v>
      </c>
      <c r="B334" s="234"/>
      <c r="C334" s="231"/>
      <c r="D334" s="181" t="s">
        <v>794</v>
      </c>
      <c r="E334" s="231"/>
      <c r="F334" s="231"/>
    </row>
    <row r="335" spans="1:6" ht="15.75" x14ac:dyDescent="0.25">
      <c r="A335" s="229" t="s">
        <v>795</v>
      </c>
      <c r="B335" s="229"/>
      <c r="C335" s="229"/>
      <c r="D335" s="229"/>
      <c r="E335" s="229"/>
      <c r="F335" s="229"/>
    </row>
    <row r="336" spans="1:6" x14ac:dyDescent="0.25">
      <c r="A336" s="230" t="s">
        <v>523</v>
      </c>
      <c r="B336" s="230"/>
      <c r="C336" s="230"/>
      <c r="D336" s="230"/>
      <c r="E336" s="230"/>
      <c r="F336" s="230"/>
    </row>
    <row r="337" spans="1:6" ht="25.5" x14ac:dyDescent="0.25">
      <c r="A337" s="182" t="s">
        <v>796</v>
      </c>
      <c r="B337" s="231"/>
      <c r="C337" s="231"/>
      <c r="D337" s="152" t="s">
        <v>744</v>
      </c>
      <c r="E337" s="231"/>
      <c r="F337" s="231"/>
    </row>
    <row r="338" spans="1:6" x14ac:dyDescent="0.25">
      <c r="A338" s="231"/>
      <c r="B338" s="232" t="s">
        <v>313</v>
      </c>
      <c r="C338" s="152" t="s">
        <v>525</v>
      </c>
      <c r="D338" s="231"/>
      <c r="E338" s="233">
        <v>23</v>
      </c>
      <c r="F338" s="233">
        <v>23</v>
      </c>
    </row>
    <row r="339" spans="1:6" x14ac:dyDescent="0.25">
      <c r="A339" s="231"/>
      <c r="B339" s="232" t="s">
        <v>320</v>
      </c>
      <c r="C339" s="152" t="s">
        <v>526</v>
      </c>
      <c r="D339" s="231"/>
      <c r="E339" s="233">
        <v>65</v>
      </c>
      <c r="F339" s="233">
        <v>65</v>
      </c>
    </row>
    <row r="340" spans="1:6" x14ac:dyDescent="0.25">
      <c r="A340" s="231"/>
      <c r="B340" s="232" t="s">
        <v>291</v>
      </c>
      <c r="C340" s="152" t="s">
        <v>526</v>
      </c>
      <c r="D340" s="231"/>
      <c r="E340" s="233">
        <v>65</v>
      </c>
      <c r="F340" s="233">
        <v>65</v>
      </c>
    </row>
    <row r="341" spans="1:6" x14ac:dyDescent="0.25">
      <c r="A341" s="231"/>
      <c r="B341" s="232" t="s">
        <v>336</v>
      </c>
      <c r="C341" s="152" t="s">
        <v>525</v>
      </c>
      <c r="D341" s="231"/>
      <c r="E341" s="233">
        <v>0.75</v>
      </c>
      <c r="F341" s="233">
        <v>0.75</v>
      </c>
    </row>
    <row r="342" spans="1:6" x14ac:dyDescent="0.25">
      <c r="A342" s="231"/>
      <c r="B342" s="232" t="s">
        <v>341</v>
      </c>
      <c r="C342" s="152" t="s">
        <v>525</v>
      </c>
      <c r="D342" s="231"/>
      <c r="E342" s="233">
        <v>0.6</v>
      </c>
      <c r="F342" s="233">
        <v>0.6</v>
      </c>
    </row>
    <row r="343" spans="1:6" x14ac:dyDescent="0.25">
      <c r="A343" s="231"/>
      <c r="B343" s="232" t="s">
        <v>319</v>
      </c>
      <c r="C343" s="152" t="s">
        <v>525</v>
      </c>
      <c r="D343" s="231"/>
      <c r="E343" s="233">
        <v>3</v>
      </c>
      <c r="F343" s="233">
        <v>3</v>
      </c>
    </row>
    <row r="344" spans="1:6" ht="25.5" x14ac:dyDescent="0.25">
      <c r="A344" s="182" t="s">
        <v>596</v>
      </c>
      <c r="B344" s="231"/>
      <c r="C344" s="231"/>
      <c r="D344" s="152" t="s">
        <v>763</v>
      </c>
      <c r="E344" s="231"/>
      <c r="F344" s="231"/>
    </row>
    <row r="345" spans="1:6" x14ac:dyDescent="0.25">
      <c r="A345" s="231"/>
      <c r="B345" s="232" t="s">
        <v>304</v>
      </c>
      <c r="C345" s="152" t="s">
        <v>525</v>
      </c>
      <c r="D345" s="231"/>
      <c r="E345" s="233">
        <v>1.3</v>
      </c>
      <c r="F345" s="233">
        <v>1.3</v>
      </c>
    </row>
    <row r="346" spans="1:6" x14ac:dyDescent="0.25">
      <c r="A346" s="231"/>
      <c r="B346" s="232" t="s">
        <v>336</v>
      </c>
      <c r="C346" s="152" t="s">
        <v>525</v>
      </c>
      <c r="D346" s="231"/>
      <c r="E346" s="233">
        <v>7</v>
      </c>
      <c r="F346" s="233">
        <v>7</v>
      </c>
    </row>
    <row r="347" spans="1:6" x14ac:dyDescent="0.25">
      <c r="A347" s="231"/>
      <c r="B347" s="232" t="s">
        <v>320</v>
      </c>
      <c r="C347" s="152" t="s">
        <v>526</v>
      </c>
      <c r="D347" s="231"/>
      <c r="E347" s="233">
        <v>75</v>
      </c>
      <c r="F347" s="233">
        <v>75</v>
      </c>
    </row>
    <row r="348" spans="1:6" x14ac:dyDescent="0.25">
      <c r="A348" s="231"/>
      <c r="B348" s="232" t="s">
        <v>291</v>
      </c>
      <c r="C348" s="152" t="s">
        <v>526</v>
      </c>
      <c r="D348" s="231"/>
      <c r="E348" s="233">
        <v>106</v>
      </c>
      <c r="F348" s="233">
        <v>106</v>
      </c>
    </row>
    <row r="349" spans="1:6" ht="25.5" x14ac:dyDescent="0.25">
      <c r="A349" s="182" t="s">
        <v>558</v>
      </c>
      <c r="B349" s="231"/>
      <c r="C349" s="231"/>
      <c r="D349" s="152" t="s">
        <v>65</v>
      </c>
      <c r="E349" s="231"/>
      <c r="F349" s="231"/>
    </row>
    <row r="350" spans="1:6" x14ac:dyDescent="0.25">
      <c r="A350" s="231"/>
      <c r="B350" s="232" t="s">
        <v>349</v>
      </c>
      <c r="C350" s="152" t="s">
        <v>525</v>
      </c>
      <c r="D350" s="231"/>
      <c r="E350" s="233">
        <v>25</v>
      </c>
      <c r="F350" s="233">
        <v>25</v>
      </c>
    </row>
    <row r="351" spans="1:6" x14ac:dyDescent="0.25">
      <c r="A351" s="231"/>
      <c r="B351" s="232" t="s">
        <v>344</v>
      </c>
      <c r="C351" s="152" t="s">
        <v>525</v>
      </c>
      <c r="D351" s="231"/>
      <c r="E351" s="233">
        <v>5.0999999999999996</v>
      </c>
      <c r="F351" s="233">
        <v>5</v>
      </c>
    </row>
    <row r="352" spans="1:6" x14ac:dyDescent="0.25">
      <c r="A352" s="231"/>
      <c r="B352" s="232" t="s">
        <v>319</v>
      </c>
      <c r="C352" s="152" t="s">
        <v>525</v>
      </c>
      <c r="D352" s="231"/>
      <c r="E352" s="233">
        <v>3</v>
      </c>
      <c r="F352" s="233">
        <v>3</v>
      </c>
    </row>
    <row r="353" spans="1:6" ht="15.75" x14ac:dyDescent="0.25">
      <c r="A353" s="234" t="s">
        <v>26</v>
      </c>
      <c r="B353" s="234"/>
      <c r="C353" s="231"/>
      <c r="D353" s="181" t="s">
        <v>797</v>
      </c>
      <c r="E353" s="231"/>
      <c r="F353" s="231"/>
    </row>
    <row r="354" spans="1:6" x14ac:dyDescent="0.25">
      <c r="A354" s="230" t="s">
        <v>531</v>
      </c>
      <c r="B354" s="230"/>
      <c r="C354" s="230"/>
      <c r="D354" s="230"/>
      <c r="E354" s="230"/>
      <c r="F354" s="230"/>
    </row>
    <row r="355" spans="1:6" x14ac:dyDescent="0.25">
      <c r="A355" s="182" t="s">
        <v>597</v>
      </c>
      <c r="B355" s="231"/>
      <c r="C355" s="231"/>
      <c r="D355" s="152" t="s">
        <v>746</v>
      </c>
      <c r="E355" s="231"/>
      <c r="F355" s="231"/>
    </row>
    <row r="356" spans="1:6" x14ac:dyDescent="0.25">
      <c r="A356" s="231"/>
      <c r="B356" s="232" t="s">
        <v>348</v>
      </c>
      <c r="C356" s="152" t="s">
        <v>525</v>
      </c>
      <c r="D356" s="231"/>
      <c r="E356" s="233">
        <v>96.9</v>
      </c>
      <c r="F356" s="233">
        <v>85</v>
      </c>
    </row>
    <row r="357" spans="1:6" ht="15.75" x14ac:dyDescent="0.25">
      <c r="A357" s="234" t="s">
        <v>26</v>
      </c>
      <c r="B357" s="234"/>
      <c r="C357" s="231"/>
      <c r="D357" s="181" t="s">
        <v>747</v>
      </c>
      <c r="E357" s="231"/>
      <c r="F357" s="231"/>
    </row>
    <row r="358" spans="1:6" x14ac:dyDescent="0.25">
      <c r="A358" s="230" t="s">
        <v>534</v>
      </c>
      <c r="B358" s="230"/>
      <c r="C358" s="230"/>
      <c r="D358" s="230"/>
      <c r="E358" s="230"/>
      <c r="F358" s="230"/>
    </row>
    <row r="359" spans="1:6" ht="25.5" x14ac:dyDescent="0.25">
      <c r="A359" s="182" t="s">
        <v>612</v>
      </c>
      <c r="B359" s="231"/>
      <c r="C359" s="231"/>
      <c r="D359" s="152" t="s">
        <v>753</v>
      </c>
      <c r="E359" s="231"/>
      <c r="F359" s="231"/>
    </row>
    <row r="360" spans="1:6" x14ac:dyDescent="0.25">
      <c r="A360" s="231"/>
      <c r="B360" s="232" t="s">
        <v>331</v>
      </c>
      <c r="C360" s="152" t="s">
        <v>525</v>
      </c>
      <c r="D360" s="231"/>
      <c r="E360" s="233">
        <v>14.69</v>
      </c>
      <c r="F360" s="233">
        <v>14.4</v>
      </c>
    </row>
    <row r="361" spans="1:6" x14ac:dyDescent="0.25">
      <c r="A361" s="231"/>
      <c r="B361" s="232" t="s">
        <v>329</v>
      </c>
      <c r="C361" s="152" t="s">
        <v>525</v>
      </c>
      <c r="D361" s="231"/>
      <c r="E361" s="233">
        <v>14.38</v>
      </c>
      <c r="F361" s="233">
        <v>14.1</v>
      </c>
    </row>
    <row r="362" spans="1:6" x14ac:dyDescent="0.25">
      <c r="A362" s="231"/>
      <c r="B362" s="232" t="s">
        <v>318</v>
      </c>
      <c r="C362" s="152" t="s">
        <v>525</v>
      </c>
      <c r="D362" s="231"/>
      <c r="E362" s="233">
        <v>1.8</v>
      </c>
      <c r="F362" s="233">
        <v>1.8</v>
      </c>
    </row>
    <row r="363" spans="1:6" x14ac:dyDescent="0.25">
      <c r="A363" s="231"/>
      <c r="B363" s="232" t="s">
        <v>341</v>
      </c>
      <c r="C363" s="152" t="s">
        <v>525</v>
      </c>
      <c r="D363" s="231"/>
      <c r="E363" s="233">
        <v>0.1</v>
      </c>
      <c r="F363" s="233">
        <v>0.1</v>
      </c>
    </row>
    <row r="364" spans="1:6" ht="38.25" x14ac:dyDescent="0.25">
      <c r="A364" s="182" t="s">
        <v>798</v>
      </c>
      <c r="B364" s="231"/>
      <c r="C364" s="231"/>
      <c r="D364" s="152" t="s">
        <v>70</v>
      </c>
      <c r="E364" s="231"/>
      <c r="F364" s="231"/>
    </row>
    <row r="365" spans="1:6" x14ac:dyDescent="0.25">
      <c r="A365" s="231"/>
      <c r="B365" s="232" t="s">
        <v>326</v>
      </c>
      <c r="C365" s="152" t="s">
        <v>525</v>
      </c>
      <c r="D365" s="231"/>
      <c r="E365" s="233">
        <v>15</v>
      </c>
      <c r="F365" s="233">
        <v>12</v>
      </c>
    </row>
    <row r="366" spans="1:6" x14ac:dyDescent="0.25">
      <c r="A366" s="231"/>
      <c r="B366" s="232" t="s">
        <v>296</v>
      </c>
      <c r="C366" s="152" t="s">
        <v>525</v>
      </c>
      <c r="D366" s="231"/>
      <c r="E366" s="233">
        <v>39.9</v>
      </c>
      <c r="F366" s="233">
        <v>30</v>
      </c>
    </row>
    <row r="367" spans="1:6" x14ac:dyDescent="0.25">
      <c r="A367" s="231"/>
      <c r="B367" s="232" t="s">
        <v>328</v>
      </c>
      <c r="C367" s="152" t="s">
        <v>525</v>
      </c>
      <c r="D367" s="231"/>
      <c r="E367" s="233">
        <v>7.98</v>
      </c>
      <c r="F367" s="233">
        <v>6</v>
      </c>
    </row>
    <row r="368" spans="1:6" x14ac:dyDescent="0.25">
      <c r="A368" s="231"/>
      <c r="B368" s="232" t="s">
        <v>327</v>
      </c>
      <c r="C368" s="152" t="s">
        <v>525</v>
      </c>
      <c r="D368" s="231"/>
      <c r="E368" s="233">
        <v>7.14</v>
      </c>
      <c r="F368" s="233">
        <v>6</v>
      </c>
    </row>
    <row r="369" spans="1:6" x14ac:dyDescent="0.25">
      <c r="A369" s="231"/>
      <c r="B369" s="232" t="s">
        <v>318</v>
      </c>
      <c r="C369" s="152" t="s">
        <v>525</v>
      </c>
      <c r="D369" s="231"/>
      <c r="E369" s="233">
        <v>2</v>
      </c>
      <c r="F369" s="233">
        <v>2</v>
      </c>
    </row>
    <row r="370" spans="1:6" x14ac:dyDescent="0.25">
      <c r="A370" s="231"/>
      <c r="B370" s="232" t="s">
        <v>341</v>
      </c>
      <c r="C370" s="152" t="s">
        <v>525</v>
      </c>
      <c r="D370" s="231"/>
      <c r="E370" s="233">
        <v>0.6</v>
      </c>
      <c r="F370" s="233">
        <v>0.6</v>
      </c>
    </row>
    <row r="371" spans="1:6" x14ac:dyDescent="0.25">
      <c r="A371" s="231"/>
      <c r="B371" s="232" t="s">
        <v>291</v>
      </c>
      <c r="C371" s="152" t="s">
        <v>526</v>
      </c>
      <c r="D371" s="231"/>
      <c r="E371" s="233">
        <v>114</v>
      </c>
      <c r="F371" s="233">
        <v>114</v>
      </c>
    </row>
    <row r="372" spans="1:6" x14ac:dyDescent="0.25">
      <c r="A372" s="231"/>
      <c r="B372" s="232" t="s">
        <v>337</v>
      </c>
      <c r="C372" s="152" t="s">
        <v>525</v>
      </c>
      <c r="D372" s="231"/>
      <c r="E372" s="233">
        <v>5</v>
      </c>
      <c r="F372" s="233">
        <v>5</v>
      </c>
    </row>
    <row r="373" spans="1:6" x14ac:dyDescent="0.25">
      <c r="A373" s="231"/>
      <c r="B373" s="232" t="s">
        <v>324</v>
      </c>
      <c r="C373" s="152" t="s">
        <v>525</v>
      </c>
      <c r="D373" s="231"/>
      <c r="E373" s="233">
        <v>11.4</v>
      </c>
      <c r="F373" s="233">
        <v>11.4</v>
      </c>
    </row>
    <row r="374" spans="1:6" x14ac:dyDescent="0.25">
      <c r="A374" s="231"/>
      <c r="B374" s="232" t="s">
        <v>327</v>
      </c>
      <c r="C374" s="152" t="s">
        <v>525</v>
      </c>
      <c r="D374" s="231"/>
      <c r="E374" s="233">
        <v>1.19</v>
      </c>
      <c r="F374" s="233">
        <v>1</v>
      </c>
    </row>
    <row r="375" spans="1:6" x14ac:dyDescent="0.25">
      <c r="A375" s="231"/>
      <c r="B375" s="232" t="s">
        <v>356</v>
      </c>
      <c r="C375" s="152" t="s">
        <v>525</v>
      </c>
      <c r="D375" s="231"/>
      <c r="E375" s="233">
        <v>1</v>
      </c>
      <c r="F375" s="233">
        <v>1</v>
      </c>
    </row>
    <row r="376" spans="1:6" x14ac:dyDescent="0.25">
      <c r="A376" s="231"/>
      <c r="B376" s="232" t="s">
        <v>291</v>
      </c>
      <c r="C376" s="152" t="s">
        <v>526</v>
      </c>
      <c r="D376" s="231"/>
      <c r="E376" s="233">
        <v>1.1399999999999999</v>
      </c>
      <c r="F376" s="233">
        <v>1.1399999999999999</v>
      </c>
    </row>
    <row r="377" spans="1:6" ht="25.5" x14ac:dyDescent="0.25">
      <c r="A377" s="182" t="s">
        <v>799</v>
      </c>
      <c r="B377" s="231"/>
      <c r="C377" s="231"/>
      <c r="D377" s="152" t="s">
        <v>800</v>
      </c>
      <c r="E377" s="231"/>
      <c r="F377" s="231"/>
    </row>
    <row r="378" spans="1:6" x14ac:dyDescent="0.25">
      <c r="A378" s="231"/>
      <c r="B378" s="232" t="s">
        <v>334</v>
      </c>
      <c r="C378" s="152" t="s">
        <v>525</v>
      </c>
      <c r="D378" s="231"/>
      <c r="E378" s="233">
        <v>75.87</v>
      </c>
      <c r="F378" s="233">
        <v>56.9</v>
      </c>
    </row>
    <row r="379" spans="1:6" x14ac:dyDescent="0.25">
      <c r="A379" s="231"/>
      <c r="B379" s="232" t="s">
        <v>318</v>
      </c>
      <c r="C379" s="152" t="s">
        <v>525</v>
      </c>
      <c r="D379" s="231"/>
      <c r="E379" s="233">
        <v>5.3</v>
      </c>
      <c r="F379" s="233">
        <v>5.3</v>
      </c>
    </row>
    <row r="380" spans="1:6" x14ac:dyDescent="0.25">
      <c r="A380" s="231"/>
      <c r="B380" s="232" t="s">
        <v>333</v>
      </c>
      <c r="C380" s="152" t="s">
        <v>525</v>
      </c>
      <c r="D380" s="231"/>
      <c r="E380" s="233">
        <v>2</v>
      </c>
      <c r="F380" s="233">
        <v>2</v>
      </c>
    </row>
    <row r="381" spans="1:6" x14ac:dyDescent="0.25">
      <c r="A381" s="231"/>
      <c r="B381" s="232" t="s">
        <v>328</v>
      </c>
      <c r="C381" s="152" t="s">
        <v>525</v>
      </c>
      <c r="D381" s="231"/>
      <c r="E381" s="233">
        <v>4.66</v>
      </c>
      <c r="F381" s="233">
        <v>3.5</v>
      </c>
    </row>
    <row r="382" spans="1:6" x14ac:dyDescent="0.25">
      <c r="A382" s="231"/>
      <c r="B382" s="232" t="s">
        <v>327</v>
      </c>
      <c r="C382" s="152" t="s">
        <v>525</v>
      </c>
      <c r="D382" s="231"/>
      <c r="E382" s="233">
        <v>1.07</v>
      </c>
      <c r="F382" s="233">
        <v>0.9</v>
      </c>
    </row>
    <row r="383" spans="1:6" x14ac:dyDescent="0.25">
      <c r="A383" s="231"/>
      <c r="B383" s="232" t="s">
        <v>321</v>
      </c>
      <c r="C383" s="152" t="s">
        <v>525</v>
      </c>
      <c r="D383" s="231"/>
      <c r="E383" s="233">
        <v>1.77</v>
      </c>
      <c r="F383" s="233">
        <v>1.77</v>
      </c>
    </row>
    <row r="384" spans="1:6" x14ac:dyDescent="0.25">
      <c r="A384" s="231"/>
      <c r="B384" s="232" t="s">
        <v>336</v>
      </c>
      <c r="C384" s="152" t="s">
        <v>525</v>
      </c>
      <c r="D384" s="231"/>
      <c r="E384" s="233">
        <v>0.4</v>
      </c>
      <c r="F384" s="233">
        <v>0.4</v>
      </c>
    </row>
    <row r="385" spans="1:6" x14ac:dyDescent="0.25">
      <c r="A385" s="231"/>
      <c r="B385" s="232" t="s">
        <v>341</v>
      </c>
      <c r="C385" s="152" t="s">
        <v>525</v>
      </c>
      <c r="D385" s="231"/>
      <c r="E385" s="233">
        <v>0.8</v>
      </c>
      <c r="F385" s="233">
        <v>0.8</v>
      </c>
    </row>
    <row r="386" spans="1:6" x14ac:dyDescent="0.25">
      <c r="A386" s="182" t="s">
        <v>801</v>
      </c>
      <c r="B386" s="231"/>
      <c r="C386" s="231"/>
      <c r="D386" s="152" t="s">
        <v>97</v>
      </c>
      <c r="E386" s="231"/>
      <c r="F386" s="231"/>
    </row>
    <row r="387" spans="1:6" x14ac:dyDescent="0.25">
      <c r="A387" s="231"/>
      <c r="B387" s="232" t="s">
        <v>314</v>
      </c>
      <c r="C387" s="152" t="s">
        <v>525</v>
      </c>
      <c r="D387" s="231"/>
      <c r="E387" s="233">
        <v>31.9</v>
      </c>
      <c r="F387" s="233">
        <v>31.9</v>
      </c>
    </row>
    <row r="388" spans="1:6" x14ac:dyDescent="0.25">
      <c r="A388" s="231"/>
      <c r="B388" s="232" t="s">
        <v>291</v>
      </c>
      <c r="C388" s="152" t="s">
        <v>526</v>
      </c>
      <c r="D388" s="231"/>
      <c r="E388" s="233">
        <v>68.2</v>
      </c>
      <c r="F388" s="233">
        <v>68.2</v>
      </c>
    </row>
    <row r="389" spans="1:6" x14ac:dyDescent="0.25">
      <c r="A389" s="231"/>
      <c r="B389" s="232" t="s">
        <v>319</v>
      </c>
      <c r="C389" s="152" t="s">
        <v>525</v>
      </c>
      <c r="D389" s="231"/>
      <c r="E389" s="233">
        <v>4</v>
      </c>
      <c r="F389" s="233">
        <v>4</v>
      </c>
    </row>
    <row r="390" spans="1:6" x14ac:dyDescent="0.25">
      <c r="A390" s="231"/>
      <c r="B390" s="232" t="s">
        <v>328</v>
      </c>
      <c r="C390" s="152" t="s">
        <v>525</v>
      </c>
      <c r="D390" s="231"/>
      <c r="E390" s="233">
        <v>14.63</v>
      </c>
      <c r="F390" s="233">
        <v>11</v>
      </c>
    </row>
    <row r="391" spans="1:6" x14ac:dyDescent="0.25">
      <c r="A391" s="231"/>
      <c r="B391" s="232" t="s">
        <v>327</v>
      </c>
      <c r="C391" s="152" t="s">
        <v>525</v>
      </c>
      <c r="D391" s="231"/>
      <c r="E391" s="233">
        <v>13.1</v>
      </c>
      <c r="F391" s="233">
        <v>11</v>
      </c>
    </row>
    <row r="392" spans="1:6" x14ac:dyDescent="0.25">
      <c r="A392" s="231"/>
      <c r="B392" s="232" t="s">
        <v>341</v>
      </c>
      <c r="C392" s="152" t="s">
        <v>525</v>
      </c>
      <c r="D392" s="231"/>
      <c r="E392" s="233">
        <v>0.2</v>
      </c>
      <c r="F392" s="233">
        <v>0.2</v>
      </c>
    </row>
    <row r="393" spans="1:6" x14ac:dyDescent="0.25">
      <c r="A393" s="182" t="s">
        <v>550</v>
      </c>
      <c r="B393" s="231"/>
      <c r="C393" s="231"/>
      <c r="D393" s="152" t="s">
        <v>758</v>
      </c>
      <c r="E393" s="231"/>
      <c r="F393" s="231"/>
    </row>
    <row r="394" spans="1:6" x14ac:dyDescent="0.25">
      <c r="A394" s="231"/>
      <c r="B394" s="232" t="s">
        <v>342</v>
      </c>
      <c r="C394" s="152" t="s">
        <v>525</v>
      </c>
      <c r="D394" s="231"/>
      <c r="E394" s="233">
        <v>12.75</v>
      </c>
      <c r="F394" s="233">
        <v>12.5</v>
      </c>
    </row>
    <row r="395" spans="1:6" x14ac:dyDescent="0.25">
      <c r="A395" s="231"/>
      <c r="B395" s="232" t="s">
        <v>336</v>
      </c>
      <c r="C395" s="152" t="s">
        <v>525</v>
      </c>
      <c r="D395" s="231"/>
      <c r="E395" s="233">
        <v>4</v>
      </c>
      <c r="F395" s="233">
        <v>4</v>
      </c>
    </row>
    <row r="396" spans="1:6" x14ac:dyDescent="0.25">
      <c r="A396" s="231"/>
      <c r="B396" s="232" t="s">
        <v>291</v>
      </c>
      <c r="C396" s="152" t="s">
        <v>526</v>
      </c>
      <c r="D396" s="231"/>
      <c r="E396" s="233">
        <v>150</v>
      </c>
      <c r="F396" s="233">
        <v>150</v>
      </c>
    </row>
    <row r="397" spans="1:6" x14ac:dyDescent="0.25">
      <c r="A397" s="182" t="s">
        <v>542</v>
      </c>
      <c r="B397" s="231"/>
      <c r="C397" s="231"/>
      <c r="D397" s="152" t="s">
        <v>753</v>
      </c>
      <c r="E397" s="231"/>
      <c r="F397" s="231"/>
    </row>
    <row r="398" spans="1:6" x14ac:dyDescent="0.25">
      <c r="A398" s="231"/>
      <c r="B398" s="232" t="s">
        <v>353</v>
      </c>
      <c r="C398" s="152" t="s">
        <v>525</v>
      </c>
      <c r="D398" s="231"/>
      <c r="E398" s="233">
        <v>30</v>
      </c>
      <c r="F398" s="233">
        <v>30</v>
      </c>
    </row>
    <row r="399" spans="1:6" ht="15.75" x14ac:dyDescent="0.25">
      <c r="A399" s="234" t="s">
        <v>26</v>
      </c>
      <c r="B399" s="234"/>
      <c r="C399" s="231"/>
      <c r="D399" s="181" t="s">
        <v>802</v>
      </c>
      <c r="E399" s="231"/>
      <c r="F399" s="231"/>
    </row>
    <row r="400" spans="1:6" x14ac:dyDescent="0.25">
      <c r="A400" s="230" t="s">
        <v>545</v>
      </c>
      <c r="B400" s="230"/>
      <c r="C400" s="230"/>
      <c r="D400" s="230"/>
      <c r="E400" s="230"/>
      <c r="F400" s="230"/>
    </row>
    <row r="401" spans="1:6" x14ac:dyDescent="0.25">
      <c r="A401" s="182" t="s">
        <v>803</v>
      </c>
      <c r="B401" s="231"/>
      <c r="C401" s="231"/>
      <c r="D401" s="152" t="s">
        <v>781</v>
      </c>
      <c r="E401" s="231"/>
      <c r="F401" s="231"/>
    </row>
    <row r="402" spans="1:6" x14ac:dyDescent="0.25">
      <c r="A402" s="231"/>
      <c r="B402" s="232" t="s">
        <v>321</v>
      </c>
      <c r="C402" s="152" t="s">
        <v>525</v>
      </c>
      <c r="D402" s="231"/>
      <c r="E402" s="233">
        <v>17.600000000000001</v>
      </c>
      <c r="F402" s="233">
        <v>17.600000000000001</v>
      </c>
    </row>
    <row r="403" spans="1:6" x14ac:dyDescent="0.25">
      <c r="A403" s="231"/>
      <c r="B403" s="232" t="s">
        <v>336</v>
      </c>
      <c r="C403" s="152" t="s">
        <v>525</v>
      </c>
      <c r="D403" s="231"/>
      <c r="E403" s="233">
        <v>1.1000000000000001</v>
      </c>
      <c r="F403" s="233">
        <v>1.1000000000000001</v>
      </c>
    </row>
    <row r="404" spans="1:6" x14ac:dyDescent="0.25">
      <c r="A404" s="231"/>
      <c r="B404" s="232" t="s">
        <v>341</v>
      </c>
      <c r="C404" s="152" t="s">
        <v>525</v>
      </c>
      <c r="D404" s="231"/>
      <c r="E404" s="233">
        <v>0.08</v>
      </c>
      <c r="F404" s="233">
        <v>0.08</v>
      </c>
    </row>
    <row r="405" spans="1:6" x14ac:dyDescent="0.25">
      <c r="A405" s="231"/>
      <c r="B405" s="232" t="s">
        <v>294</v>
      </c>
      <c r="C405" s="152" t="s">
        <v>525</v>
      </c>
      <c r="D405" s="231"/>
      <c r="E405" s="233">
        <v>0.16</v>
      </c>
      <c r="F405" s="233">
        <v>0.16</v>
      </c>
    </row>
    <row r="406" spans="1:6" x14ac:dyDescent="0.25">
      <c r="A406" s="231"/>
      <c r="B406" s="232" t="s">
        <v>318</v>
      </c>
      <c r="C406" s="152" t="s">
        <v>525</v>
      </c>
      <c r="D406" s="231"/>
      <c r="E406" s="233">
        <v>1.1000000000000001</v>
      </c>
      <c r="F406" s="233">
        <v>1.1000000000000001</v>
      </c>
    </row>
    <row r="407" spans="1:6" x14ac:dyDescent="0.25">
      <c r="A407" s="231"/>
      <c r="B407" s="232" t="s">
        <v>291</v>
      </c>
      <c r="C407" s="152" t="s">
        <v>526</v>
      </c>
      <c r="D407" s="231"/>
      <c r="E407" s="233">
        <v>9</v>
      </c>
      <c r="F407" s="233">
        <v>9</v>
      </c>
    </row>
    <row r="408" spans="1:6" x14ac:dyDescent="0.25">
      <c r="A408" s="231"/>
      <c r="B408" s="232" t="s">
        <v>344</v>
      </c>
      <c r="C408" s="152" t="s">
        <v>525</v>
      </c>
      <c r="D408" s="231"/>
      <c r="E408" s="233">
        <v>14.4</v>
      </c>
      <c r="F408" s="233">
        <v>14.16</v>
      </c>
    </row>
    <row r="409" spans="1:6" x14ac:dyDescent="0.25">
      <c r="A409" s="231"/>
      <c r="B409" s="232" t="s">
        <v>337</v>
      </c>
      <c r="C409" s="152" t="s">
        <v>525</v>
      </c>
      <c r="D409" s="231"/>
      <c r="E409" s="233">
        <v>8.23</v>
      </c>
      <c r="F409" s="233">
        <v>8.23</v>
      </c>
    </row>
    <row r="410" spans="1:6" x14ac:dyDescent="0.25">
      <c r="A410" s="231"/>
      <c r="B410" s="232" t="s">
        <v>319</v>
      </c>
      <c r="C410" s="152" t="s">
        <v>525</v>
      </c>
      <c r="D410" s="231"/>
      <c r="E410" s="233">
        <v>0.9</v>
      </c>
      <c r="F410" s="233">
        <v>0.9</v>
      </c>
    </row>
    <row r="411" spans="1:6" x14ac:dyDescent="0.25">
      <c r="A411" s="231"/>
      <c r="B411" s="232" t="s">
        <v>356</v>
      </c>
      <c r="C411" s="152" t="s">
        <v>525</v>
      </c>
      <c r="D411" s="231"/>
      <c r="E411" s="233">
        <v>1.1200000000000001</v>
      </c>
      <c r="F411" s="233">
        <v>1.1200000000000001</v>
      </c>
    </row>
    <row r="412" spans="1:6" x14ac:dyDescent="0.25">
      <c r="A412" s="231"/>
      <c r="B412" s="232" t="s">
        <v>321</v>
      </c>
      <c r="C412" s="152" t="s">
        <v>525</v>
      </c>
      <c r="D412" s="231"/>
      <c r="E412" s="233">
        <v>0.48</v>
      </c>
      <c r="F412" s="233">
        <v>0.48</v>
      </c>
    </row>
    <row r="413" spans="1:6" x14ac:dyDescent="0.25">
      <c r="A413" s="182" t="s">
        <v>572</v>
      </c>
      <c r="B413" s="231"/>
      <c r="C413" s="231"/>
      <c r="D413" s="152" t="s">
        <v>598</v>
      </c>
      <c r="E413" s="231"/>
      <c r="F413" s="231"/>
    </row>
    <row r="414" spans="1:6" x14ac:dyDescent="0.25">
      <c r="A414" s="231"/>
      <c r="B414" s="232" t="s">
        <v>320</v>
      </c>
      <c r="C414" s="152" t="s">
        <v>526</v>
      </c>
      <c r="D414" s="231"/>
      <c r="E414" s="233">
        <v>105.36</v>
      </c>
      <c r="F414" s="233">
        <v>100</v>
      </c>
    </row>
    <row r="415" spans="1:6" x14ac:dyDescent="0.25">
      <c r="A415" s="182" t="s">
        <v>804</v>
      </c>
      <c r="B415" s="231"/>
      <c r="C415" s="231"/>
      <c r="D415" s="152" t="s">
        <v>257</v>
      </c>
      <c r="E415" s="231"/>
      <c r="F415" s="231"/>
    </row>
    <row r="416" spans="1:6" x14ac:dyDescent="0.25">
      <c r="A416" s="231"/>
      <c r="B416" s="232" t="s">
        <v>356</v>
      </c>
      <c r="C416" s="152" t="s">
        <v>525</v>
      </c>
      <c r="D416" s="231"/>
      <c r="E416" s="233">
        <v>97.5</v>
      </c>
      <c r="F416" s="233">
        <v>97.5</v>
      </c>
    </row>
    <row r="417" spans="1:6" x14ac:dyDescent="0.25">
      <c r="A417" s="231"/>
      <c r="B417" s="232" t="s">
        <v>320</v>
      </c>
      <c r="C417" s="152" t="s">
        <v>526</v>
      </c>
      <c r="D417" s="231"/>
      <c r="E417" s="233">
        <v>37.200000000000003</v>
      </c>
      <c r="F417" s="233">
        <v>37.200000000000003</v>
      </c>
    </row>
    <row r="418" spans="1:6" x14ac:dyDescent="0.25">
      <c r="A418" s="231"/>
      <c r="B418" s="232" t="s">
        <v>319</v>
      </c>
      <c r="C418" s="152" t="s">
        <v>525</v>
      </c>
      <c r="D418" s="231"/>
      <c r="E418" s="233">
        <v>3.7</v>
      </c>
      <c r="F418" s="233">
        <v>3.7</v>
      </c>
    </row>
    <row r="419" spans="1:6" x14ac:dyDescent="0.25">
      <c r="A419" s="231"/>
      <c r="B419" s="232" t="s">
        <v>341</v>
      </c>
      <c r="C419" s="152" t="s">
        <v>525</v>
      </c>
      <c r="D419" s="231"/>
      <c r="E419" s="233">
        <v>1</v>
      </c>
      <c r="F419" s="233">
        <v>1</v>
      </c>
    </row>
    <row r="420" spans="1:6" x14ac:dyDescent="0.25">
      <c r="A420" s="182" t="s">
        <v>575</v>
      </c>
      <c r="B420" s="231"/>
      <c r="C420" s="231"/>
      <c r="D420" s="152" t="s">
        <v>85</v>
      </c>
      <c r="E420" s="231"/>
      <c r="F420" s="231"/>
    </row>
    <row r="421" spans="1:6" x14ac:dyDescent="0.25">
      <c r="A421" s="231"/>
      <c r="B421" s="232" t="s">
        <v>355</v>
      </c>
      <c r="C421" s="152" t="s">
        <v>525</v>
      </c>
      <c r="D421" s="231"/>
      <c r="E421" s="233">
        <v>0.3</v>
      </c>
      <c r="F421" s="233">
        <v>0.3</v>
      </c>
    </row>
    <row r="422" spans="1:6" x14ac:dyDescent="0.25">
      <c r="A422" s="231"/>
      <c r="B422" s="232" t="s">
        <v>336</v>
      </c>
      <c r="C422" s="152" t="s">
        <v>525</v>
      </c>
      <c r="D422" s="231"/>
      <c r="E422" s="233">
        <v>4</v>
      </c>
      <c r="F422" s="233">
        <v>4</v>
      </c>
    </row>
    <row r="423" spans="1:6" x14ac:dyDescent="0.25">
      <c r="A423" s="231"/>
      <c r="B423" s="232" t="s">
        <v>291</v>
      </c>
      <c r="C423" s="152" t="s">
        <v>526</v>
      </c>
      <c r="D423" s="231"/>
      <c r="E423" s="233">
        <v>150</v>
      </c>
      <c r="F423" s="233">
        <v>150</v>
      </c>
    </row>
    <row r="424" spans="1:6" x14ac:dyDescent="0.25">
      <c r="A424" s="231"/>
      <c r="B424" s="232" t="s">
        <v>346</v>
      </c>
      <c r="C424" s="152" t="s">
        <v>525</v>
      </c>
      <c r="D424" s="231"/>
      <c r="E424" s="233">
        <v>4.0999999999999996</v>
      </c>
      <c r="F424" s="233">
        <v>4</v>
      </c>
    </row>
    <row r="425" spans="1:6" x14ac:dyDescent="0.25">
      <c r="A425" s="182" t="s">
        <v>552</v>
      </c>
      <c r="B425" s="231"/>
      <c r="C425" s="231"/>
      <c r="D425" s="152" t="s">
        <v>759</v>
      </c>
      <c r="E425" s="231"/>
      <c r="F425" s="231"/>
    </row>
    <row r="426" spans="1:6" x14ac:dyDescent="0.25">
      <c r="A426" s="231"/>
      <c r="B426" s="232" t="s">
        <v>351</v>
      </c>
      <c r="C426" s="152" t="s">
        <v>525</v>
      </c>
      <c r="D426" s="231"/>
      <c r="E426" s="233">
        <v>20</v>
      </c>
      <c r="F426" s="233">
        <v>20</v>
      </c>
    </row>
    <row r="427" spans="1:6" ht="15.75" x14ac:dyDescent="0.25">
      <c r="A427" s="234" t="s">
        <v>26</v>
      </c>
      <c r="B427" s="234"/>
      <c r="C427" s="231"/>
      <c r="D427" s="181" t="s">
        <v>805</v>
      </c>
      <c r="E427" s="231"/>
      <c r="F427" s="231"/>
    </row>
  </sheetData>
  <mergeCells count="47">
    <mergeCell ref="A357:B357"/>
    <mergeCell ref="A358:F358"/>
    <mergeCell ref="A399:B399"/>
    <mergeCell ref="A400:F400"/>
    <mergeCell ref="A427:B427"/>
    <mergeCell ref="A313:F313"/>
    <mergeCell ref="A334:B334"/>
    <mergeCell ref="A335:F335"/>
    <mergeCell ref="A336:F336"/>
    <mergeCell ref="A353:B353"/>
    <mergeCell ref="A354:F354"/>
    <mergeCell ref="A258:F258"/>
    <mergeCell ref="A274:B274"/>
    <mergeCell ref="A275:F275"/>
    <mergeCell ref="A278:B278"/>
    <mergeCell ref="A279:F279"/>
    <mergeCell ref="A312:B312"/>
    <mergeCell ref="A192:B192"/>
    <mergeCell ref="A193:F193"/>
    <mergeCell ref="A221:B221"/>
    <mergeCell ref="A222:F222"/>
    <mergeCell ref="A256:B256"/>
    <mergeCell ref="A257:F257"/>
    <mergeCell ref="A150:F150"/>
    <mergeCell ref="A170:B170"/>
    <mergeCell ref="A171:F171"/>
    <mergeCell ref="A172:F172"/>
    <mergeCell ref="A188:B188"/>
    <mergeCell ref="A189:F189"/>
    <mergeCell ref="A92:F92"/>
    <mergeCell ref="A108:B108"/>
    <mergeCell ref="A109:F109"/>
    <mergeCell ref="A112:B112"/>
    <mergeCell ref="A113:F113"/>
    <mergeCell ref="A149:B149"/>
    <mergeCell ref="A27:B27"/>
    <mergeCell ref="A28:F28"/>
    <mergeCell ref="A61:B61"/>
    <mergeCell ref="A62:F62"/>
    <mergeCell ref="A90:B90"/>
    <mergeCell ref="A91:F91"/>
    <mergeCell ref="A2:F2"/>
    <mergeCell ref="A4:B4"/>
    <mergeCell ref="A5:F5"/>
    <mergeCell ref="A6:F6"/>
    <mergeCell ref="A23:B23"/>
    <mergeCell ref="A24:F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59A1C-32AA-49CA-9CA8-2C9C00B411F7}">
  <dimension ref="A1:M88"/>
  <sheetViews>
    <sheetView workbookViewId="0">
      <selection activeCell="T33" sqref="T33"/>
    </sheetView>
  </sheetViews>
  <sheetFormatPr defaultRowHeight="15" x14ac:dyDescent="0.25"/>
  <cols>
    <col min="1" max="1" width="16" style="154" customWidth="1"/>
    <col min="2" max="6" width="9" style="154" customWidth="1"/>
    <col min="7" max="7" width="8.85546875" style="154" customWidth="1"/>
    <col min="8" max="11" width="9" style="154" customWidth="1"/>
  </cols>
  <sheetData>
    <row r="1" spans="1:13" ht="15.75" x14ac:dyDescent="0.3">
      <c r="A1" s="219"/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3" s="151" customFormat="1" ht="18.95" customHeight="1" x14ac:dyDescent="0.4">
      <c r="A2" s="224" t="s">
        <v>741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7"/>
      <c r="M2" s="227"/>
    </row>
    <row r="3" spans="1:13" s="219" customFormat="1" ht="12.95" customHeight="1" x14ac:dyDescent="0.3"/>
    <row r="4" spans="1:13" s="151" customFormat="1" ht="18.95" customHeight="1" x14ac:dyDescent="0.4">
      <c r="A4" s="225" t="s">
        <v>516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6"/>
      <c r="M4" s="226"/>
    </row>
    <row r="5" spans="1:13" ht="15.75" x14ac:dyDescent="0.3">
      <c r="A5" s="219"/>
      <c r="B5" s="219"/>
      <c r="C5" s="219"/>
      <c r="D5" s="219"/>
      <c r="E5" s="219"/>
      <c r="F5" s="219"/>
      <c r="G5" s="219"/>
      <c r="H5" s="219"/>
      <c r="I5" s="219"/>
      <c r="J5" s="219"/>
      <c r="K5" s="219"/>
    </row>
    <row r="6" spans="1:13" ht="45.75" x14ac:dyDescent="0.25">
      <c r="A6" s="217" t="s">
        <v>289</v>
      </c>
      <c r="B6" s="217"/>
      <c r="C6" s="217"/>
      <c r="D6" s="217"/>
      <c r="E6" s="217"/>
      <c r="F6" s="220" t="s">
        <v>368</v>
      </c>
      <c r="G6" s="220" t="s">
        <v>369</v>
      </c>
      <c r="H6" s="220" t="s">
        <v>370</v>
      </c>
      <c r="I6" s="220" t="s">
        <v>371</v>
      </c>
      <c r="J6" s="220" t="s">
        <v>372</v>
      </c>
      <c r="K6" s="220" t="s">
        <v>373</v>
      </c>
    </row>
    <row r="7" spans="1:13" x14ac:dyDescent="0.25">
      <c r="A7" s="216"/>
      <c r="B7" s="216"/>
      <c r="C7" s="216"/>
      <c r="D7" s="216"/>
      <c r="E7" s="216"/>
      <c r="F7" s="221" t="s">
        <v>806</v>
      </c>
      <c r="G7" s="221" t="s">
        <v>807</v>
      </c>
      <c r="H7" s="221" t="s">
        <v>808</v>
      </c>
      <c r="I7" s="221" t="s">
        <v>809</v>
      </c>
      <c r="J7" s="221" t="s">
        <v>810</v>
      </c>
      <c r="K7" s="221" t="s">
        <v>811</v>
      </c>
    </row>
    <row r="8" spans="1:13" x14ac:dyDescent="0.25">
      <c r="A8" s="153" t="s">
        <v>290</v>
      </c>
      <c r="B8" s="222" t="s">
        <v>291</v>
      </c>
      <c r="C8" s="222"/>
      <c r="D8" s="222"/>
      <c r="E8" s="222"/>
      <c r="F8" s="223" t="s">
        <v>806</v>
      </c>
      <c r="G8" s="223" t="s">
        <v>812</v>
      </c>
      <c r="H8" s="223" t="s">
        <v>808</v>
      </c>
      <c r="I8" s="223" t="s">
        <v>809</v>
      </c>
      <c r="J8" s="223" t="s">
        <v>810</v>
      </c>
      <c r="K8" s="152"/>
    </row>
    <row r="9" spans="1:13" x14ac:dyDescent="0.25">
      <c r="A9" s="153" t="s">
        <v>290</v>
      </c>
      <c r="B9" s="222" t="s">
        <v>292</v>
      </c>
      <c r="C9" s="222"/>
      <c r="D9" s="222"/>
      <c r="E9" s="222"/>
      <c r="F9" s="223"/>
      <c r="G9" s="223" t="s">
        <v>399</v>
      </c>
      <c r="H9" s="223"/>
      <c r="I9" s="223"/>
      <c r="J9" s="223"/>
      <c r="K9" s="152"/>
    </row>
    <row r="10" spans="1:13" x14ac:dyDescent="0.25">
      <c r="A10" s="153" t="s">
        <v>290</v>
      </c>
      <c r="B10" s="222" t="s">
        <v>384</v>
      </c>
      <c r="C10" s="222"/>
      <c r="D10" s="222"/>
      <c r="E10" s="222"/>
      <c r="F10" s="223"/>
      <c r="G10" s="223" t="s">
        <v>385</v>
      </c>
      <c r="H10" s="223"/>
      <c r="I10" s="223"/>
      <c r="J10" s="223"/>
      <c r="K10" s="152"/>
    </row>
    <row r="11" spans="1:13" x14ac:dyDescent="0.25">
      <c r="A11" s="216" t="s">
        <v>293</v>
      </c>
      <c r="B11" s="216"/>
      <c r="C11" s="216"/>
      <c r="D11" s="216"/>
      <c r="E11" s="216"/>
      <c r="F11" s="221" t="s">
        <v>628</v>
      </c>
      <c r="G11" s="221"/>
      <c r="H11" s="221" t="s">
        <v>386</v>
      </c>
      <c r="I11" s="221"/>
      <c r="J11" s="221"/>
      <c r="K11" s="221" t="s">
        <v>813</v>
      </c>
    </row>
    <row r="12" spans="1:13" x14ac:dyDescent="0.25">
      <c r="A12" s="153" t="s">
        <v>290</v>
      </c>
      <c r="B12" s="222" t="s">
        <v>294</v>
      </c>
      <c r="C12" s="222"/>
      <c r="D12" s="222"/>
      <c r="E12" s="222"/>
      <c r="F12" s="223" t="s">
        <v>628</v>
      </c>
      <c r="G12" s="223"/>
      <c r="H12" s="223" t="s">
        <v>386</v>
      </c>
      <c r="I12" s="223"/>
      <c r="J12" s="223"/>
      <c r="K12" s="152"/>
    </row>
    <row r="13" spans="1:13" x14ac:dyDescent="0.25">
      <c r="A13" s="216" t="s">
        <v>63</v>
      </c>
      <c r="B13" s="216"/>
      <c r="C13" s="216"/>
      <c r="D13" s="216"/>
      <c r="E13" s="216"/>
      <c r="F13" s="221"/>
      <c r="G13" s="221" t="s">
        <v>630</v>
      </c>
      <c r="H13" s="221"/>
      <c r="I13" s="221"/>
      <c r="J13" s="221" t="s">
        <v>630</v>
      </c>
      <c r="K13" s="221" t="s">
        <v>637</v>
      </c>
    </row>
    <row r="14" spans="1:13" x14ac:dyDescent="0.25">
      <c r="A14" s="153" t="s">
        <v>290</v>
      </c>
      <c r="B14" s="222" t="s">
        <v>295</v>
      </c>
      <c r="C14" s="222"/>
      <c r="D14" s="222"/>
      <c r="E14" s="222"/>
      <c r="F14" s="223"/>
      <c r="G14" s="223" t="s">
        <v>630</v>
      </c>
      <c r="H14" s="223"/>
      <c r="I14" s="223"/>
      <c r="J14" s="223" t="s">
        <v>630</v>
      </c>
      <c r="K14" s="152"/>
    </row>
    <row r="15" spans="1:13" x14ac:dyDescent="0.25">
      <c r="A15" s="216" t="s">
        <v>34</v>
      </c>
      <c r="B15" s="216"/>
      <c r="C15" s="216"/>
      <c r="D15" s="216"/>
      <c r="E15" s="216"/>
      <c r="F15" s="221" t="s">
        <v>501</v>
      </c>
      <c r="G15" s="221" t="s">
        <v>814</v>
      </c>
      <c r="H15" s="221" t="s">
        <v>815</v>
      </c>
      <c r="I15" s="221" t="s">
        <v>816</v>
      </c>
      <c r="J15" s="221" t="s">
        <v>817</v>
      </c>
      <c r="K15" s="221" t="s">
        <v>818</v>
      </c>
    </row>
    <row r="16" spans="1:13" x14ac:dyDescent="0.25">
      <c r="A16" s="153" t="s">
        <v>290</v>
      </c>
      <c r="B16" s="222" t="s">
        <v>296</v>
      </c>
      <c r="C16" s="222"/>
      <c r="D16" s="222"/>
      <c r="E16" s="222"/>
      <c r="F16" s="223" t="s">
        <v>501</v>
      </c>
      <c r="G16" s="223" t="s">
        <v>814</v>
      </c>
      <c r="H16" s="223" t="s">
        <v>815</v>
      </c>
      <c r="I16" s="223" t="s">
        <v>816</v>
      </c>
      <c r="J16" s="223" t="s">
        <v>817</v>
      </c>
      <c r="K16" s="152"/>
    </row>
    <row r="17" spans="1:11" x14ac:dyDescent="0.25">
      <c r="A17" s="216" t="s">
        <v>297</v>
      </c>
      <c r="B17" s="216"/>
      <c r="C17" s="216"/>
      <c r="D17" s="216"/>
      <c r="E17" s="216"/>
      <c r="F17" s="221" t="s">
        <v>441</v>
      </c>
      <c r="G17" s="221"/>
      <c r="H17" s="221" t="s">
        <v>441</v>
      </c>
      <c r="I17" s="221"/>
      <c r="J17" s="221" t="s">
        <v>441</v>
      </c>
      <c r="K17" s="221" t="s">
        <v>636</v>
      </c>
    </row>
    <row r="18" spans="1:11" x14ac:dyDescent="0.25">
      <c r="A18" s="153" t="s">
        <v>290</v>
      </c>
      <c r="B18" s="222" t="s">
        <v>298</v>
      </c>
      <c r="C18" s="222"/>
      <c r="D18" s="222"/>
      <c r="E18" s="222"/>
      <c r="F18" s="223" t="s">
        <v>441</v>
      </c>
      <c r="G18" s="223"/>
      <c r="H18" s="223"/>
      <c r="I18" s="223"/>
      <c r="J18" s="223"/>
      <c r="K18" s="152"/>
    </row>
    <row r="19" spans="1:11" x14ac:dyDescent="0.25">
      <c r="A19" s="153" t="s">
        <v>290</v>
      </c>
      <c r="B19" s="222" t="s">
        <v>299</v>
      </c>
      <c r="C19" s="222"/>
      <c r="D19" s="222"/>
      <c r="E19" s="222"/>
      <c r="F19" s="223"/>
      <c r="G19" s="223"/>
      <c r="H19" s="223"/>
      <c r="I19" s="223"/>
      <c r="J19" s="223" t="s">
        <v>441</v>
      </c>
      <c r="K19" s="152"/>
    </row>
    <row r="20" spans="1:11" x14ac:dyDescent="0.25">
      <c r="A20" s="153" t="s">
        <v>290</v>
      </c>
      <c r="B20" s="222" t="s">
        <v>300</v>
      </c>
      <c r="C20" s="222"/>
      <c r="D20" s="222"/>
      <c r="E20" s="222"/>
      <c r="F20" s="223"/>
      <c r="G20" s="223"/>
      <c r="H20" s="223" t="s">
        <v>441</v>
      </c>
      <c r="I20" s="223"/>
      <c r="J20" s="223"/>
      <c r="K20" s="152"/>
    </row>
    <row r="21" spans="1:11" x14ac:dyDescent="0.25">
      <c r="A21" s="216" t="s">
        <v>76</v>
      </c>
      <c r="B21" s="216"/>
      <c r="C21" s="216"/>
      <c r="D21" s="216"/>
      <c r="E21" s="216"/>
      <c r="F21" s="221"/>
      <c r="G21" s="221" t="s">
        <v>399</v>
      </c>
      <c r="H21" s="221"/>
      <c r="I21" s="221" t="s">
        <v>400</v>
      </c>
      <c r="J21" s="221" t="s">
        <v>399</v>
      </c>
      <c r="K21" s="221" t="s">
        <v>401</v>
      </c>
    </row>
    <row r="22" spans="1:11" x14ac:dyDescent="0.25">
      <c r="A22" s="153" t="s">
        <v>290</v>
      </c>
      <c r="B22" s="222" t="s">
        <v>301</v>
      </c>
      <c r="C22" s="222"/>
      <c r="D22" s="222"/>
      <c r="E22" s="222"/>
      <c r="F22" s="223"/>
      <c r="G22" s="223"/>
      <c r="H22" s="223"/>
      <c r="I22" s="223" t="s">
        <v>400</v>
      </c>
      <c r="J22" s="223"/>
      <c r="K22" s="152"/>
    </row>
    <row r="23" spans="1:11" x14ac:dyDescent="0.25">
      <c r="A23" s="153" t="s">
        <v>290</v>
      </c>
      <c r="B23" s="222" t="s">
        <v>302</v>
      </c>
      <c r="C23" s="222"/>
      <c r="D23" s="222"/>
      <c r="E23" s="222"/>
      <c r="F23" s="223"/>
      <c r="G23" s="223"/>
      <c r="H23" s="223"/>
      <c r="I23" s="223"/>
      <c r="J23" s="223" t="s">
        <v>399</v>
      </c>
      <c r="K23" s="152"/>
    </row>
    <row r="24" spans="1:11" x14ac:dyDescent="0.25">
      <c r="A24" s="153" t="s">
        <v>290</v>
      </c>
      <c r="B24" s="222" t="s">
        <v>303</v>
      </c>
      <c r="C24" s="222"/>
      <c r="D24" s="222"/>
      <c r="E24" s="222"/>
      <c r="F24" s="223"/>
      <c r="G24" s="223" t="s">
        <v>399</v>
      </c>
      <c r="H24" s="223"/>
      <c r="I24" s="223"/>
      <c r="J24" s="223"/>
      <c r="K24" s="152"/>
    </row>
    <row r="25" spans="1:11" x14ac:dyDescent="0.25">
      <c r="A25" s="216" t="s">
        <v>117</v>
      </c>
      <c r="B25" s="216"/>
      <c r="C25" s="216"/>
      <c r="D25" s="216"/>
      <c r="E25" s="216"/>
      <c r="F25" s="221"/>
      <c r="G25" s="221"/>
      <c r="H25" s="221"/>
      <c r="I25" s="221" t="s">
        <v>630</v>
      </c>
      <c r="J25" s="221"/>
      <c r="K25" s="221" t="s">
        <v>630</v>
      </c>
    </row>
    <row r="26" spans="1:11" x14ac:dyDescent="0.25">
      <c r="A26" s="153" t="s">
        <v>290</v>
      </c>
      <c r="B26" s="222" t="s">
        <v>304</v>
      </c>
      <c r="C26" s="222"/>
      <c r="D26" s="222"/>
      <c r="E26" s="222"/>
      <c r="F26" s="223"/>
      <c r="G26" s="223"/>
      <c r="H26" s="223"/>
      <c r="I26" s="223" t="s">
        <v>630</v>
      </c>
      <c r="J26" s="223"/>
      <c r="K26" s="152"/>
    </row>
    <row r="27" spans="1:11" x14ac:dyDescent="0.25">
      <c r="A27" s="216" t="s">
        <v>305</v>
      </c>
      <c r="B27" s="216"/>
      <c r="C27" s="216"/>
      <c r="D27" s="216"/>
      <c r="E27" s="216"/>
      <c r="F27" s="221" t="s">
        <v>638</v>
      </c>
      <c r="G27" s="221"/>
      <c r="H27" s="221"/>
      <c r="I27" s="221"/>
      <c r="J27" s="221"/>
      <c r="K27" s="221" t="s">
        <v>638</v>
      </c>
    </row>
    <row r="28" spans="1:11" x14ac:dyDescent="0.25">
      <c r="A28" s="153" t="s">
        <v>290</v>
      </c>
      <c r="B28" s="222" t="s">
        <v>306</v>
      </c>
      <c r="C28" s="222"/>
      <c r="D28" s="222"/>
      <c r="E28" s="222"/>
      <c r="F28" s="223" t="s">
        <v>638</v>
      </c>
      <c r="G28" s="223"/>
      <c r="H28" s="223"/>
      <c r="I28" s="223"/>
      <c r="J28" s="223"/>
      <c r="K28" s="152"/>
    </row>
    <row r="29" spans="1:11" x14ac:dyDescent="0.25">
      <c r="A29" s="216" t="s">
        <v>222</v>
      </c>
      <c r="B29" s="216"/>
      <c r="C29" s="216"/>
      <c r="D29" s="216"/>
      <c r="E29" s="216"/>
      <c r="F29" s="221" t="s">
        <v>819</v>
      </c>
      <c r="G29" s="221" t="s">
        <v>820</v>
      </c>
      <c r="H29" s="221" t="s">
        <v>821</v>
      </c>
      <c r="I29" s="221" t="s">
        <v>473</v>
      </c>
      <c r="J29" s="221" t="s">
        <v>822</v>
      </c>
      <c r="K29" s="221" t="s">
        <v>823</v>
      </c>
    </row>
    <row r="30" spans="1:11" x14ac:dyDescent="0.25">
      <c r="A30" s="153" t="s">
        <v>290</v>
      </c>
      <c r="B30" s="222" t="s">
        <v>307</v>
      </c>
      <c r="C30" s="222"/>
      <c r="D30" s="222"/>
      <c r="E30" s="222"/>
      <c r="F30" s="223"/>
      <c r="G30" s="223"/>
      <c r="H30" s="223" t="s">
        <v>473</v>
      </c>
      <c r="I30" s="223"/>
      <c r="J30" s="223"/>
      <c r="K30" s="152"/>
    </row>
    <row r="31" spans="1:11" x14ac:dyDescent="0.25">
      <c r="A31" s="153" t="s">
        <v>290</v>
      </c>
      <c r="B31" s="222" t="s">
        <v>309</v>
      </c>
      <c r="C31" s="222"/>
      <c r="D31" s="222"/>
      <c r="E31" s="222"/>
      <c r="F31" s="223" t="s">
        <v>824</v>
      </c>
      <c r="G31" s="223"/>
      <c r="H31" s="223"/>
      <c r="I31" s="223"/>
      <c r="J31" s="223"/>
      <c r="K31" s="152"/>
    </row>
    <row r="32" spans="1:11" x14ac:dyDescent="0.25">
      <c r="A32" s="153" t="s">
        <v>290</v>
      </c>
      <c r="B32" s="222" t="s">
        <v>310</v>
      </c>
      <c r="C32" s="222"/>
      <c r="D32" s="222"/>
      <c r="E32" s="222"/>
      <c r="F32" s="223" t="s">
        <v>439</v>
      </c>
      <c r="G32" s="223" t="s">
        <v>825</v>
      </c>
      <c r="H32" s="223"/>
      <c r="I32" s="223"/>
      <c r="J32" s="223"/>
      <c r="K32" s="152"/>
    </row>
    <row r="33" spans="1:11" x14ac:dyDescent="0.25">
      <c r="A33" s="153" t="s">
        <v>290</v>
      </c>
      <c r="B33" s="222" t="s">
        <v>312</v>
      </c>
      <c r="C33" s="222"/>
      <c r="D33" s="222"/>
      <c r="E33" s="222"/>
      <c r="F33" s="223"/>
      <c r="G33" s="223"/>
      <c r="H33" s="223"/>
      <c r="I33" s="223"/>
      <c r="J33" s="223" t="s">
        <v>473</v>
      </c>
      <c r="K33" s="152"/>
    </row>
    <row r="34" spans="1:11" x14ac:dyDescent="0.25">
      <c r="A34" s="153" t="s">
        <v>290</v>
      </c>
      <c r="B34" s="222" t="s">
        <v>313</v>
      </c>
      <c r="C34" s="222"/>
      <c r="D34" s="222"/>
      <c r="E34" s="222"/>
      <c r="F34" s="223" t="s">
        <v>413</v>
      </c>
      <c r="G34" s="223" t="s">
        <v>479</v>
      </c>
      <c r="H34" s="223"/>
      <c r="I34" s="223"/>
      <c r="J34" s="223"/>
      <c r="K34" s="152"/>
    </row>
    <row r="35" spans="1:11" x14ac:dyDescent="0.25">
      <c r="A35" s="153" t="s">
        <v>290</v>
      </c>
      <c r="B35" s="222" t="s">
        <v>314</v>
      </c>
      <c r="C35" s="222"/>
      <c r="D35" s="222"/>
      <c r="E35" s="222"/>
      <c r="F35" s="223" t="s">
        <v>638</v>
      </c>
      <c r="G35" s="223" t="s">
        <v>500</v>
      </c>
      <c r="H35" s="223" t="s">
        <v>427</v>
      </c>
      <c r="I35" s="223" t="s">
        <v>473</v>
      </c>
      <c r="J35" s="223" t="s">
        <v>826</v>
      </c>
      <c r="K35" s="152"/>
    </row>
    <row r="36" spans="1:11" x14ac:dyDescent="0.25">
      <c r="A36" s="216" t="s">
        <v>99</v>
      </c>
      <c r="B36" s="216"/>
      <c r="C36" s="216"/>
      <c r="D36" s="216"/>
      <c r="E36" s="216"/>
      <c r="F36" s="221" t="s">
        <v>479</v>
      </c>
      <c r="G36" s="221"/>
      <c r="H36" s="221" t="s">
        <v>417</v>
      </c>
      <c r="I36" s="221"/>
      <c r="J36" s="221"/>
      <c r="K36" s="221" t="s">
        <v>827</v>
      </c>
    </row>
    <row r="37" spans="1:11" x14ac:dyDescent="0.25">
      <c r="A37" s="153" t="s">
        <v>290</v>
      </c>
      <c r="B37" s="222" t="s">
        <v>316</v>
      </c>
      <c r="C37" s="222"/>
      <c r="D37" s="222"/>
      <c r="E37" s="222"/>
      <c r="F37" s="223"/>
      <c r="G37" s="223"/>
      <c r="H37" s="223" t="s">
        <v>417</v>
      </c>
      <c r="I37" s="223"/>
      <c r="J37" s="223"/>
      <c r="K37" s="152"/>
    </row>
    <row r="38" spans="1:11" x14ac:dyDescent="0.25">
      <c r="A38" s="153" t="s">
        <v>290</v>
      </c>
      <c r="B38" s="222" t="s">
        <v>317</v>
      </c>
      <c r="C38" s="222"/>
      <c r="D38" s="222"/>
      <c r="E38" s="222"/>
      <c r="F38" s="223" t="s">
        <v>479</v>
      </c>
      <c r="G38" s="223"/>
      <c r="H38" s="223"/>
      <c r="I38" s="223"/>
      <c r="J38" s="223"/>
      <c r="K38" s="152"/>
    </row>
    <row r="39" spans="1:11" x14ac:dyDescent="0.25">
      <c r="A39" s="216" t="s">
        <v>30</v>
      </c>
      <c r="B39" s="216"/>
      <c r="C39" s="216"/>
      <c r="D39" s="216"/>
      <c r="E39" s="216"/>
      <c r="F39" s="221" t="s">
        <v>828</v>
      </c>
      <c r="G39" s="221" t="s">
        <v>829</v>
      </c>
      <c r="H39" s="221" t="s">
        <v>652</v>
      </c>
      <c r="I39" s="221" t="s">
        <v>830</v>
      </c>
      <c r="J39" s="221" t="s">
        <v>831</v>
      </c>
      <c r="K39" s="221" t="s">
        <v>832</v>
      </c>
    </row>
    <row r="40" spans="1:11" x14ac:dyDescent="0.25">
      <c r="A40" s="153" t="s">
        <v>290</v>
      </c>
      <c r="B40" s="222" t="s">
        <v>318</v>
      </c>
      <c r="C40" s="222"/>
      <c r="D40" s="222"/>
      <c r="E40" s="222"/>
      <c r="F40" s="223" t="s">
        <v>828</v>
      </c>
      <c r="G40" s="223" t="s">
        <v>829</v>
      </c>
      <c r="H40" s="223" t="s">
        <v>652</v>
      </c>
      <c r="I40" s="223" t="s">
        <v>830</v>
      </c>
      <c r="J40" s="223" t="s">
        <v>831</v>
      </c>
      <c r="K40" s="152"/>
    </row>
    <row r="41" spans="1:11" x14ac:dyDescent="0.25">
      <c r="A41" s="216" t="s">
        <v>19</v>
      </c>
      <c r="B41" s="216"/>
      <c r="C41" s="216"/>
      <c r="D41" s="216"/>
      <c r="E41" s="216"/>
      <c r="F41" s="221" t="s">
        <v>683</v>
      </c>
      <c r="G41" s="221" t="s">
        <v>427</v>
      </c>
      <c r="H41" s="221" t="s">
        <v>831</v>
      </c>
      <c r="I41" s="221" t="s">
        <v>833</v>
      </c>
      <c r="J41" s="221" t="s">
        <v>413</v>
      </c>
      <c r="K41" s="221" t="s">
        <v>834</v>
      </c>
    </row>
    <row r="42" spans="1:11" x14ac:dyDescent="0.25">
      <c r="A42" s="153" t="s">
        <v>290</v>
      </c>
      <c r="B42" s="222" t="s">
        <v>319</v>
      </c>
      <c r="C42" s="222"/>
      <c r="D42" s="222"/>
      <c r="E42" s="222"/>
      <c r="F42" s="223" t="s">
        <v>683</v>
      </c>
      <c r="G42" s="223" t="s">
        <v>427</v>
      </c>
      <c r="H42" s="223" t="s">
        <v>831</v>
      </c>
      <c r="I42" s="223" t="s">
        <v>833</v>
      </c>
      <c r="J42" s="223" t="s">
        <v>413</v>
      </c>
      <c r="K42" s="152"/>
    </row>
    <row r="43" spans="1:11" x14ac:dyDescent="0.25">
      <c r="A43" s="216" t="s">
        <v>17</v>
      </c>
      <c r="B43" s="216"/>
      <c r="C43" s="216"/>
      <c r="D43" s="216"/>
      <c r="E43" s="216"/>
      <c r="F43" s="221" t="s">
        <v>502</v>
      </c>
      <c r="G43" s="221" t="s">
        <v>835</v>
      </c>
      <c r="H43" s="221" t="s">
        <v>836</v>
      </c>
      <c r="I43" s="221" t="s">
        <v>837</v>
      </c>
      <c r="J43" s="221" t="s">
        <v>838</v>
      </c>
      <c r="K43" s="221" t="s">
        <v>839</v>
      </c>
    </row>
    <row r="44" spans="1:11" x14ac:dyDescent="0.25">
      <c r="A44" s="153" t="s">
        <v>290</v>
      </c>
      <c r="B44" s="222" t="s">
        <v>320</v>
      </c>
      <c r="C44" s="222"/>
      <c r="D44" s="222"/>
      <c r="E44" s="222"/>
      <c r="F44" s="223" t="s">
        <v>502</v>
      </c>
      <c r="G44" s="223" t="s">
        <v>835</v>
      </c>
      <c r="H44" s="223" t="s">
        <v>836</v>
      </c>
      <c r="I44" s="223" t="s">
        <v>837</v>
      </c>
      <c r="J44" s="223" t="s">
        <v>838</v>
      </c>
      <c r="K44" s="152"/>
    </row>
    <row r="45" spans="1:11" x14ac:dyDescent="0.25">
      <c r="A45" s="216" t="s">
        <v>47</v>
      </c>
      <c r="B45" s="216"/>
      <c r="C45" s="216"/>
      <c r="D45" s="216"/>
      <c r="E45" s="216"/>
      <c r="F45" s="221" t="s">
        <v>840</v>
      </c>
      <c r="G45" s="221"/>
      <c r="H45" s="221" t="s">
        <v>821</v>
      </c>
      <c r="I45" s="221" t="s">
        <v>841</v>
      </c>
      <c r="J45" s="221" t="s">
        <v>842</v>
      </c>
      <c r="K45" s="221" t="s">
        <v>843</v>
      </c>
    </row>
    <row r="46" spans="1:11" x14ac:dyDescent="0.25">
      <c r="A46" s="153" t="s">
        <v>290</v>
      </c>
      <c r="B46" s="222" t="s">
        <v>321</v>
      </c>
      <c r="C46" s="222"/>
      <c r="D46" s="222"/>
      <c r="E46" s="222"/>
      <c r="F46" s="223" t="s">
        <v>840</v>
      </c>
      <c r="G46" s="223"/>
      <c r="H46" s="223" t="s">
        <v>821</v>
      </c>
      <c r="I46" s="223" t="s">
        <v>841</v>
      </c>
      <c r="J46" s="223" t="s">
        <v>842</v>
      </c>
      <c r="K46" s="152"/>
    </row>
    <row r="47" spans="1:11" x14ac:dyDescent="0.25">
      <c r="A47" s="216" t="s">
        <v>322</v>
      </c>
      <c r="B47" s="216"/>
      <c r="C47" s="216"/>
      <c r="D47" s="216"/>
      <c r="E47" s="216"/>
      <c r="F47" s="221" t="s">
        <v>844</v>
      </c>
      <c r="G47" s="221" t="s">
        <v>845</v>
      </c>
      <c r="H47" s="221" t="s">
        <v>674</v>
      </c>
      <c r="I47" s="221" t="s">
        <v>846</v>
      </c>
      <c r="J47" s="221" t="s">
        <v>674</v>
      </c>
      <c r="K47" s="221" t="s">
        <v>847</v>
      </c>
    </row>
    <row r="48" spans="1:11" x14ac:dyDescent="0.25">
      <c r="A48" s="153" t="s">
        <v>290</v>
      </c>
      <c r="B48" s="222" t="s">
        <v>323</v>
      </c>
      <c r="C48" s="222"/>
      <c r="D48" s="222"/>
      <c r="E48" s="222"/>
      <c r="F48" s="223"/>
      <c r="G48" s="223"/>
      <c r="H48" s="223"/>
      <c r="I48" s="223" t="s">
        <v>846</v>
      </c>
      <c r="J48" s="223"/>
      <c r="K48" s="152"/>
    </row>
    <row r="49" spans="1:11" x14ac:dyDescent="0.25">
      <c r="A49" s="153" t="s">
        <v>290</v>
      </c>
      <c r="B49" s="222" t="s">
        <v>324</v>
      </c>
      <c r="C49" s="222"/>
      <c r="D49" s="222"/>
      <c r="E49" s="222"/>
      <c r="F49" s="223" t="s">
        <v>844</v>
      </c>
      <c r="G49" s="223" t="s">
        <v>845</v>
      </c>
      <c r="H49" s="223" t="s">
        <v>674</v>
      </c>
      <c r="I49" s="223"/>
      <c r="J49" s="223" t="s">
        <v>674</v>
      </c>
      <c r="K49" s="152"/>
    </row>
    <row r="50" spans="1:11" x14ac:dyDescent="0.25">
      <c r="A50" s="216" t="s">
        <v>325</v>
      </c>
      <c r="B50" s="216"/>
      <c r="C50" s="216"/>
      <c r="D50" s="216"/>
      <c r="E50" s="216"/>
      <c r="F50" s="221" t="s">
        <v>848</v>
      </c>
      <c r="G50" s="221" t="s">
        <v>849</v>
      </c>
      <c r="H50" s="221" t="s">
        <v>850</v>
      </c>
      <c r="I50" s="221" t="s">
        <v>851</v>
      </c>
      <c r="J50" s="221" t="s">
        <v>852</v>
      </c>
      <c r="K50" s="221" t="s">
        <v>853</v>
      </c>
    </row>
    <row r="51" spans="1:11" x14ac:dyDescent="0.25">
      <c r="A51" s="153" t="s">
        <v>290</v>
      </c>
      <c r="B51" s="222" t="s">
        <v>326</v>
      </c>
      <c r="C51" s="222"/>
      <c r="D51" s="222"/>
      <c r="E51" s="222"/>
      <c r="F51" s="223" t="s">
        <v>854</v>
      </c>
      <c r="G51" s="223" t="s">
        <v>855</v>
      </c>
      <c r="H51" s="223"/>
      <c r="I51" s="223"/>
      <c r="J51" s="223" t="s">
        <v>634</v>
      </c>
      <c r="K51" s="152"/>
    </row>
    <row r="52" spans="1:11" x14ac:dyDescent="0.25">
      <c r="A52" s="153" t="s">
        <v>290</v>
      </c>
      <c r="B52" s="222" t="s">
        <v>327</v>
      </c>
      <c r="C52" s="222"/>
      <c r="D52" s="222"/>
      <c r="E52" s="222"/>
      <c r="F52" s="223" t="s">
        <v>841</v>
      </c>
      <c r="G52" s="223" t="s">
        <v>412</v>
      </c>
      <c r="H52" s="223" t="s">
        <v>856</v>
      </c>
      <c r="I52" s="223" t="s">
        <v>489</v>
      </c>
      <c r="J52" s="223" t="s">
        <v>857</v>
      </c>
      <c r="K52" s="152"/>
    </row>
    <row r="53" spans="1:11" x14ac:dyDescent="0.25">
      <c r="A53" s="153" t="s">
        <v>290</v>
      </c>
      <c r="B53" s="222" t="s">
        <v>328</v>
      </c>
      <c r="C53" s="222"/>
      <c r="D53" s="222"/>
      <c r="E53" s="222"/>
      <c r="F53" s="223" t="s">
        <v>858</v>
      </c>
      <c r="G53" s="223" t="s">
        <v>479</v>
      </c>
      <c r="H53" s="223" t="s">
        <v>859</v>
      </c>
      <c r="I53" s="223" t="s">
        <v>860</v>
      </c>
      <c r="J53" s="223" t="s">
        <v>861</v>
      </c>
      <c r="K53" s="152"/>
    </row>
    <row r="54" spans="1:11" x14ac:dyDescent="0.25">
      <c r="A54" s="153" t="s">
        <v>290</v>
      </c>
      <c r="B54" s="222" t="s">
        <v>329</v>
      </c>
      <c r="C54" s="222"/>
      <c r="D54" s="222"/>
      <c r="E54" s="222"/>
      <c r="F54" s="223"/>
      <c r="G54" s="223"/>
      <c r="H54" s="223" t="s">
        <v>634</v>
      </c>
      <c r="I54" s="223"/>
      <c r="J54" s="223" t="s">
        <v>691</v>
      </c>
      <c r="K54" s="152"/>
    </row>
    <row r="55" spans="1:11" x14ac:dyDescent="0.25">
      <c r="A55" s="153" t="s">
        <v>290</v>
      </c>
      <c r="B55" s="222" t="s">
        <v>331</v>
      </c>
      <c r="C55" s="222"/>
      <c r="D55" s="222"/>
      <c r="E55" s="222"/>
      <c r="F55" s="223"/>
      <c r="G55" s="223"/>
      <c r="H55" s="223"/>
      <c r="I55" s="223" t="s">
        <v>634</v>
      </c>
      <c r="J55" s="223" t="s">
        <v>692</v>
      </c>
      <c r="K55" s="152"/>
    </row>
    <row r="56" spans="1:11" x14ac:dyDescent="0.25">
      <c r="A56" s="153" t="s">
        <v>290</v>
      </c>
      <c r="B56" s="222" t="s">
        <v>332</v>
      </c>
      <c r="C56" s="222"/>
      <c r="D56" s="222"/>
      <c r="E56" s="222"/>
      <c r="F56" s="223"/>
      <c r="G56" s="223"/>
      <c r="H56" s="223"/>
      <c r="I56" s="223" t="s">
        <v>862</v>
      </c>
      <c r="J56" s="223"/>
      <c r="K56" s="152"/>
    </row>
    <row r="57" spans="1:11" x14ac:dyDescent="0.25">
      <c r="A57" s="153" t="s">
        <v>290</v>
      </c>
      <c r="B57" s="222" t="s">
        <v>333</v>
      </c>
      <c r="C57" s="222"/>
      <c r="D57" s="222"/>
      <c r="E57" s="222"/>
      <c r="F57" s="223" t="s">
        <v>863</v>
      </c>
      <c r="G57" s="223"/>
      <c r="H57" s="223"/>
      <c r="I57" s="223"/>
      <c r="J57" s="223"/>
      <c r="K57" s="152"/>
    </row>
    <row r="58" spans="1:11" x14ac:dyDescent="0.25">
      <c r="A58" s="216" t="s">
        <v>269</v>
      </c>
      <c r="B58" s="216"/>
      <c r="C58" s="216"/>
      <c r="D58" s="216"/>
      <c r="E58" s="216"/>
      <c r="F58" s="221" t="s">
        <v>468</v>
      </c>
      <c r="G58" s="221" t="s">
        <v>468</v>
      </c>
      <c r="H58" s="221" t="s">
        <v>671</v>
      </c>
      <c r="I58" s="221" t="s">
        <v>468</v>
      </c>
      <c r="J58" s="221" t="s">
        <v>864</v>
      </c>
      <c r="K58" s="221" t="s">
        <v>865</v>
      </c>
    </row>
    <row r="59" spans="1:11" x14ac:dyDescent="0.25">
      <c r="A59" s="153" t="s">
        <v>290</v>
      </c>
      <c r="B59" s="222" t="s">
        <v>335</v>
      </c>
      <c r="C59" s="222"/>
      <c r="D59" s="222"/>
      <c r="E59" s="222"/>
      <c r="F59" s="223" t="s">
        <v>468</v>
      </c>
      <c r="G59" s="223" t="s">
        <v>468</v>
      </c>
      <c r="H59" s="223" t="s">
        <v>671</v>
      </c>
      <c r="I59" s="223" t="s">
        <v>468</v>
      </c>
      <c r="J59" s="223" t="s">
        <v>864</v>
      </c>
      <c r="K59" s="152"/>
    </row>
    <row r="60" spans="1:11" x14ac:dyDescent="0.25">
      <c r="A60" s="216" t="s">
        <v>18</v>
      </c>
      <c r="B60" s="216"/>
      <c r="C60" s="216"/>
      <c r="D60" s="216"/>
      <c r="E60" s="216"/>
      <c r="F60" s="221" t="s">
        <v>866</v>
      </c>
      <c r="G60" s="221" t="s">
        <v>867</v>
      </c>
      <c r="H60" s="221" t="s">
        <v>868</v>
      </c>
      <c r="I60" s="221" t="s">
        <v>869</v>
      </c>
      <c r="J60" s="221" t="s">
        <v>870</v>
      </c>
      <c r="K60" s="221" t="s">
        <v>871</v>
      </c>
    </row>
    <row r="61" spans="1:11" x14ac:dyDescent="0.25">
      <c r="A61" s="153" t="s">
        <v>290</v>
      </c>
      <c r="B61" s="222" t="s">
        <v>336</v>
      </c>
      <c r="C61" s="222"/>
      <c r="D61" s="222"/>
      <c r="E61" s="222"/>
      <c r="F61" s="223" t="s">
        <v>866</v>
      </c>
      <c r="G61" s="223" t="s">
        <v>867</v>
      </c>
      <c r="H61" s="223" t="s">
        <v>868</v>
      </c>
      <c r="I61" s="223" t="s">
        <v>869</v>
      </c>
      <c r="J61" s="223" t="s">
        <v>870</v>
      </c>
      <c r="K61" s="152"/>
    </row>
    <row r="62" spans="1:11" x14ac:dyDescent="0.25">
      <c r="A62" s="216" t="s">
        <v>54</v>
      </c>
      <c r="B62" s="216"/>
      <c r="C62" s="216"/>
      <c r="D62" s="216"/>
      <c r="E62" s="216"/>
      <c r="F62" s="221" t="s">
        <v>872</v>
      </c>
      <c r="G62" s="221" t="s">
        <v>873</v>
      </c>
      <c r="H62" s="221"/>
      <c r="I62" s="221" t="s">
        <v>500</v>
      </c>
      <c r="J62" s="221" t="s">
        <v>500</v>
      </c>
      <c r="K62" s="221" t="s">
        <v>874</v>
      </c>
    </row>
    <row r="63" spans="1:11" x14ac:dyDescent="0.25">
      <c r="A63" s="153" t="s">
        <v>290</v>
      </c>
      <c r="B63" s="222" t="s">
        <v>337</v>
      </c>
      <c r="C63" s="222"/>
      <c r="D63" s="222"/>
      <c r="E63" s="222"/>
      <c r="F63" s="223" t="s">
        <v>872</v>
      </c>
      <c r="G63" s="223" t="s">
        <v>873</v>
      </c>
      <c r="H63" s="223"/>
      <c r="I63" s="223" t="s">
        <v>500</v>
      </c>
      <c r="J63" s="223" t="s">
        <v>500</v>
      </c>
      <c r="K63" s="152"/>
    </row>
    <row r="64" spans="1:11" x14ac:dyDescent="0.25">
      <c r="A64" s="216" t="s">
        <v>338</v>
      </c>
      <c r="B64" s="216"/>
      <c r="C64" s="216"/>
      <c r="D64" s="216"/>
      <c r="E64" s="216"/>
      <c r="F64" s="221" t="s">
        <v>385</v>
      </c>
      <c r="G64" s="221"/>
      <c r="H64" s="221" t="s">
        <v>385</v>
      </c>
      <c r="I64" s="221"/>
      <c r="J64" s="221" t="s">
        <v>385</v>
      </c>
      <c r="K64" s="221" t="s">
        <v>482</v>
      </c>
    </row>
    <row r="65" spans="1:11" x14ac:dyDescent="0.25">
      <c r="A65" s="153" t="s">
        <v>290</v>
      </c>
      <c r="B65" s="222" t="s">
        <v>339</v>
      </c>
      <c r="C65" s="222"/>
      <c r="D65" s="222"/>
      <c r="E65" s="222"/>
      <c r="F65" s="223" t="s">
        <v>385</v>
      </c>
      <c r="G65" s="223"/>
      <c r="H65" s="223" t="s">
        <v>385</v>
      </c>
      <c r="I65" s="223"/>
      <c r="J65" s="223" t="s">
        <v>385</v>
      </c>
      <c r="K65" s="152"/>
    </row>
    <row r="66" spans="1:11" x14ac:dyDescent="0.25">
      <c r="A66" s="216" t="s">
        <v>340</v>
      </c>
      <c r="B66" s="216"/>
      <c r="C66" s="216"/>
      <c r="D66" s="216"/>
      <c r="E66" s="216"/>
      <c r="F66" s="221" t="s">
        <v>875</v>
      </c>
      <c r="G66" s="221" t="s">
        <v>876</v>
      </c>
      <c r="H66" s="221" t="s">
        <v>877</v>
      </c>
      <c r="I66" s="221" t="s">
        <v>878</v>
      </c>
      <c r="J66" s="221" t="s">
        <v>879</v>
      </c>
      <c r="K66" s="221" t="s">
        <v>683</v>
      </c>
    </row>
    <row r="67" spans="1:11" x14ac:dyDescent="0.25">
      <c r="A67" s="153" t="s">
        <v>290</v>
      </c>
      <c r="B67" s="222" t="s">
        <v>341</v>
      </c>
      <c r="C67" s="222"/>
      <c r="D67" s="222"/>
      <c r="E67" s="222"/>
      <c r="F67" s="223" t="s">
        <v>875</v>
      </c>
      <c r="G67" s="223" t="s">
        <v>876</v>
      </c>
      <c r="H67" s="223" t="s">
        <v>877</v>
      </c>
      <c r="I67" s="223" t="s">
        <v>878</v>
      </c>
      <c r="J67" s="223" t="s">
        <v>879</v>
      </c>
      <c r="K67" s="152"/>
    </row>
    <row r="68" spans="1:11" x14ac:dyDescent="0.25">
      <c r="A68" s="216" t="s">
        <v>221</v>
      </c>
      <c r="B68" s="216"/>
      <c r="C68" s="216"/>
      <c r="D68" s="216"/>
      <c r="E68" s="216"/>
      <c r="F68" s="221" t="s">
        <v>714</v>
      </c>
      <c r="G68" s="221"/>
      <c r="H68" s="221" t="s">
        <v>715</v>
      </c>
      <c r="I68" s="221"/>
      <c r="J68" s="221"/>
      <c r="K68" s="221" t="s">
        <v>880</v>
      </c>
    </row>
    <row r="69" spans="1:11" x14ac:dyDescent="0.25">
      <c r="A69" s="153" t="s">
        <v>290</v>
      </c>
      <c r="B69" s="222" t="s">
        <v>342</v>
      </c>
      <c r="C69" s="222"/>
      <c r="D69" s="222"/>
      <c r="E69" s="222"/>
      <c r="F69" s="223" t="s">
        <v>714</v>
      </c>
      <c r="G69" s="223"/>
      <c r="H69" s="223" t="s">
        <v>714</v>
      </c>
      <c r="I69" s="223"/>
      <c r="J69" s="223"/>
      <c r="K69" s="152"/>
    </row>
    <row r="70" spans="1:11" x14ac:dyDescent="0.25">
      <c r="A70" s="153" t="s">
        <v>290</v>
      </c>
      <c r="B70" s="222" t="s">
        <v>343</v>
      </c>
      <c r="C70" s="222"/>
      <c r="D70" s="222"/>
      <c r="E70" s="222"/>
      <c r="F70" s="223"/>
      <c r="G70" s="223"/>
      <c r="H70" s="223" t="s">
        <v>717</v>
      </c>
      <c r="I70" s="223"/>
      <c r="J70" s="223"/>
      <c r="K70" s="152"/>
    </row>
    <row r="71" spans="1:11" x14ac:dyDescent="0.25">
      <c r="A71" s="216" t="s">
        <v>67</v>
      </c>
      <c r="B71" s="216"/>
      <c r="C71" s="216"/>
      <c r="D71" s="216"/>
      <c r="E71" s="216"/>
      <c r="F71" s="221"/>
      <c r="G71" s="221" t="s">
        <v>500</v>
      </c>
      <c r="H71" s="221"/>
      <c r="I71" s="221" t="s">
        <v>500</v>
      </c>
      <c r="J71" s="221"/>
      <c r="K71" s="221" t="s">
        <v>399</v>
      </c>
    </row>
    <row r="72" spans="1:11" x14ac:dyDescent="0.25">
      <c r="A72" s="153" t="s">
        <v>290</v>
      </c>
      <c r="B72" s="222" t="s">
        <v>344</v>
      </c>
      <c r="C72" s="222"/>
      <c r="D72" s="222"/>
      <c r="E72" s="222"/>
      <c r="F72" s="223"/>
      <c r="G72" s="223" t="s">
        <v>500</v>
      </c>
      <c r="H72" s="223"/>
      <c r="I72" s="223" t="s">
        <v>500</v>
      </c>
      <c r="J72" s="223"/>
      <c r="K72" s="152"/>
    </row>
    <row r="73" spans="1:11" x14ac:dyDescent="0.25">
      <c r="A73" s="216" t="s">
        <v>83</v>
      </c>
      <c r="B73" s="216"/>
      <c r="C73" s="216"/>
      <c r="D73" s="216"/>
      <c r="E73" s="216"/>
      <c r="F73" s="221"/>
      <c r="G73" s="221" t="s">
        <v>721</v>
      </c>
      <c r="H73" s="221"/>
      <c r="I73" s="221" t="s">
        <v>881</v>
      </c>
      <c r="J73" s="221"/>
      <c r="K73" s="221" t="s">
        <v>882</v>
      </c>
    </row>
    <row r="74" spans="1:11" x14ac:dyDescent="0.25">
      <c r="A74" s="153" t="s">
        <v>290</v>
      </c>
      <c r="B74" s="222" t="s">
        <v>345</v>
      </c>
      <c r="C74" s="222"/>
      <c r="D74" s="222"/>
      <c r="E74" s="222"/>
      <c r="F74" s="223"/>
      <c r="G74" s="223" t="s">
        <v>721</v>
      </c>
      <c r="H74" s="223"/>
      <c r="I74" s="223" t="s">
        <v>881</v>
      </c>
      <c r="J74" s="223"/>
      <c r="K74" s="152"/>
    </row>
    <row r="75" spans="1:11" x14ac:dyDescent="0.25">
      <c r="A75" s="216" t="s">
        <v>68</v>
      </c>
      <c r="B75" s="216"/>
      <c r="C75" s="216"/>
      <c r="D75" s="216"/>
      <c r="E75" s="216"/>
      <c r="F75" s="221"/>
      <c r="G75" s="221" t="s">
        <v>690</v>
      </c>
      <c r="H75" s="221"/>
      <c r="I75" s="221" t="s">
        <v>883</v>
      </c>
      <c r="J75" s="221" t="s">
        <v>690</v>
      </c>
      <c r="K75" s="221" t="s">
        <v>884</v>
      </c>
    </row>
    <row r="76" spans="1:11" x14ac:dyDescent="0.25">
      <c r="A76" s="153" t="s">
        <v>290</v>
      </c>
      <c r="B76" s="222" t="s">
        <v>498</v>
      </c>
      <c r="C76" s="222"/>
      <c r="D76" s="222"/>
      <c r="E76" s="222"/>
      <c r="F76" s="223"/>
      <c r="G76" s="223" t="s">
        <v>458</v>
      </c>
      <c r="H76" s="223"/>
      <c r="I76" s="223" t="s">
        <v>458</v>
      </c>
      <c r="J76" s="223" t="s">
        <v>458</v>
      </c>
      <c r="K76" s="152"/>
    </row>
    <row r="77" spans="1:11" x14ac:dyDescent="0.25">
      <c r="A77" s="153" t="s">
        <v>290</v>
      </c>
      <c r="B77" s="222" t="s">
        <v>346</v>
      </c>
      <c r="C77" s="222"/>
      <c r="D77" s="222"/>
      <c r="E77" s="222"/>
      <c r="F77" s="223"/>
      <c r="G77" s="223" t="s">
        <v>728</v>
      </c>
      <c r="H77" s="223"/>
      <c r="I77" s="223"/>
      <c r="J77" s="223" t="s">
        <v>728</v>
      </c>
      <c r="K77" s="152"/>
    </row>
    <row r="78" spans="1:11" x14ac:dyDescent="0.25">
      <c r="A78" s="153" t="s">
        <v>290</v>
      </c>
      <c r="B78" s="222" t="s">
        <v>348</v>
      </c>
      <c r="C78" s="222"/>
      <c r="D78" s="222"/>
      <c r="E78" s="222"/>
      <c r="F78" s="223"/>
      <c r="G78" s="223"/>
      <c r="H78" s="223"/>
      <c r="I78" s="223" t="s">
        <v>723</v>
      </c>
      <c r="J78" s="223"/>
      <c r="K78" s="152"/>
    </row>
    <row r="79" spans="1:11" x14ac:dyDescent="0.25">
      <c r="A79" s="216" t="s">
        <v>223</v>
      </c>
      <c r="B79" s="216"/>
      <c r="C79" s="216"/>
      <c r="D79" s="216"/>
      <c r="E79" s="216"/>
      <c r="F79" s="221" t="s">
        <v>729</v>
      </c>
      <c r="G79" s="221" t="s">
        <v>501</v>
      </c>
      <c r="H79" s="221" t="s">
        <v>885</v>
      </c>
      <c r="I79" s="221" t="s">
        <v>501</v>
      </c>
      <c r="J79" s="221" t="s">
        <v>501</v>
      </c>
      <c r="K79" s="221" t="s">
        <v>886</v>
      </c>
    </row>
    <row r="80" spans="1:11" x14ac:dyDescent="0.25">
      <c r="A80" s="153" t="s">
        <v>290</v>
      </c>
      <c r="B80" s="222" t="s">
        <v>349</v>
      </c>
      <c r="C80" s="222"/>
      <c r="D80" s="222"/>
      <c r="E80" s="222"/>
      <c r="F80" s="223" t="s">
        <v>407</v>
      </c>
      <c r="G80" s="223" t="s">
        <v>407</v>
      </c>
      <c r="H80" s="223" t="s">
        <v>407</v>
      </c>
      <c r="I80" s="223" t="s">
        <v>407</v>
      </c>
      <c r="J80" s="223" t="s">
        <v>407</v>
      </c>
      <c r="K80" s="152"/>
    </row>
    <row r="81" spans="1:11" x14ac:dyDescent="0.25">
      <c r="A81" s="153" t="s">
        <v>290</v>
      </c>
      <c r="B81" s="222" t="s">
        <v>350</v>
      </c>
      <c r="C81" s="222"/>
      <c r="D81" s="222"/>
      <c r="E81" s="222"/>
      <c r="F81" s="223"/>
      <c r="G81" s="223"/>
      <c r="H81" s="223" t="s">
        <v>500</v>
      </c>
      <c r="I81" s="223"/>
      <c r="J81" s="223"/>
      <c r="K81" s="152"/>
    </row>
    <row r="82" spans="1:11" x14ac:dyDescent="0.25">
      <c r="A82" s="153" t="s">
        <v>290</v>
      </c>
      <c r="B82" s="222" t="s">
        <v>351</v>
      </c>
      <c r="C82" s="222"/>
      <c r="D82" s="222"/>
      <c r="E82" s="222"/>
      <c r="F82" s="223" t="s">
        <v>463</v>
      </c>
      <c r="G82" s="223" t="s">
        <v>383</v>
      </c>
      <c r="H82" s="223" t="s">
        <v>887</v>
      </c>
      <c r="I82" s="223" t="s">
        <v>383</v>
      </c>
      <c r="J82" s="223" t="s">
        <v>383</v>
      </c>
      <c r="K82" s="152"/>
    </row>
    <row r="83" spans="1:11" x14ac:dyDescent="0.25">
      <c r="A83" s="216" t="s">
        <v>352</v>
      </c>
      <c r="B83" s="216"/>
      <c r="C83" s="216"/>
      <c r="D83" s="216"/>
      <c r="E83" s="216"/>
      <c r="F83" s="221" t="s">
        <v>634</v>
      </c>
      <c r="G83" s="221" t="s">
        <v>634</v>
      </c>
      <c r="H83" s="221" t="s">
        <v>634</v>
      </c>
      <c r="I83" s="221" t="s">
        <v>634</v>
      </c>
      <c r="J83" s="221" t="s">
        <v>634</v>
      </c>
      <c r="K83" s="221" t="s">
        <v>735</v>
      </c>
    </row>
    <row r="84" spans="1:11" x14ac:dyDescent="0.25">
      <c r="A84" s="153" t="s">
        <v>290</v>
      </c>
      <c r="B84" s="222" t="s">
        <v>353</v>
      </c>
      <c r="C84" s="222"/>
      <c r="D84" s="222"/>
      <c r="E84" s="222"/>
      <c r="F84" s="223" t="s">
        <v>634</v>
      </c>
      <c r="G84" s="223" t="s">
        <v>634</v>
      </c>
      <c r="H84" s="223" t="s">
        <v>634</v>
      </c>
      <c r="I84" s="223" t="s">
        <v>634</v>
      </c>
      <c r="J84" s="223" t="s">
        <v>634</v>
      </c>
      <c r="K84" s="152"/>
    </row>
    <row r="85" spans="1:11" x14ac:dyDescent="0.25">
      <c r="A85" s="216" t="s">
        <v>354</v>
      </c>
      <c r="B85" s="216"/>
      <c r="C85" s="216"/>
      <c r="D85" s="216"/>
      <c r="E85" s="216"/>
      <c r="F85" s="221" t="s">
        <v>386</v>
      </c>
      <c r="G85" s="221" t="s">
        <v>508</v>
      </c>
      <c r="H85" s="221" t="s">
        <v>386</v>
      </c>
      <c r="I85" s="221" t="s">
        <v>386</v>
      </c>
      <c r="J85" s="221" t="s">
        <v>508</v>
      </c>
      <c r="K85" s="221" t="s">
        <v>736</v>
      </c>
    </row>
    <row r="86" spans="1:11" x14ac:dyDescent="0.25">
      <c r="A86" s="153" t="s">
        <v>290</v>
      </c>
      <c r="B86" s="222" t="s">
        <v>355</v>
      </c>
      <c r="C86" s="222"/>
      <c r="D86" s="222"/>
      <c r="E86" s="222"/>
      <c r="F86" s="223" t="s">
        <v>386</v>
      </c>
      <c r="G86" s="223" t="s">
        <v>508</v>
      </c>
      <c r="H86" s="223" t="s">
        <v>386</v>
      </c>
      <c r="I86" s="223" t="s">
        <v>386</v>
      </c>
      <c r="J86" s="223" t="s">
        <v>508</v>
      </c>
      <c r="K86" s="152"/>
    </row>
    <row r="87" spans="1:11" x14ac:dyDescent="0.25">
      <c r="A87" s="216" t="s">
        <v>48</v>
      </c>
      <c r="B87" s="216"/>
      <c r="C87" s="216"/>
      <c r="D87" s="216"/>
      <c r="E87" s="216"/>
      <c r="F87" s="221" t="s">
        <v>888</v>
      </c>
      <c r="G87" s="221" t="s">
        <v>485</v>
      </c>
      <c r="H87" s="221" t="s">
        <v>889</v>
      </c>
      <c r="I87" s="221" t="s">
        <v>415</v>
      </c>
      <c r="J87" s="221" t="s">
        <v>465</v>
      </c>
      <c r="K87" s="221" t="s">
        <v>890</v>
      </c>
    </row>
    <row r="88" spans="1:11" x14ac:dyDescent="0.25">
      <c r="A88" s="153" t="s">
        <v>290</v>
      </c>
      <c r="B88" s="222" t="s">
        <v>356</v>
      </c>
      <c r="C88" s="222"/>
      <c r="D88" s="222"/>
      <c r="E88" s="222"/>
      <c r="F88" s="223" t="s">
        <v>888</v>
      </c>
      <c r="G88" s="223" t="s">
        <v>485</v>
      </c>
      <c r="H88" s="223" t="s">
        <v>889</v>
      </c>
      <c r="I88" s="223" t="s">
        <v>415</v>
      </c>
      <c r="J88" s="223" t="s">
        <v>465</v>
      </c>
      <c r="K88" s="152"/>
    </row>
  </sheetData>
  <mergeCells count="85">
    <mergeCell ref="A2:K2"/>
    <mergeCell ref="A4:K4"/>
    <mergeCell ref="B84:E84"/>
    <mergeCell ref="A85:E85"/>
    <mergeCell ref="B86:E86"/>
    <mergeCell ref="A87:E87"/>
    <mergeCell ref="B88:E88"/>
    <mergeCell ref="B78:E78"/>
    <mergeCell ref="A79:E79"/>
    <mergeCell ref="B80:E80"/>
    <mergeCell ref="B81:E81"/>
    <mergeCell ref="B82:E82"/>
    <mergeCell ref="A83:E83"/>
    <mergeCell ref="B72:E72"/>
    <mergeCell ref="A73:E73"/>
    <mergeCell ref="B74:E74"/>
    <mergeCell ref="A75:E75"/>
    <mergeCell ref="B76:E76"/>
    <mergeCell ref="B77:E77"/>
    <mergeCell ref="A66:E66"/>
    <mergeCell ref="B67:E67"/>
    <mergeCell ref="A68:E68"/>
    <mergeCell ref="B69:E69"/>
    <mergeCell ref="B70:E70"/>
    <mergeCell ref="A71:E71"/>
    <mergeCell ref="A60:E60"/>
    <mergeCell ref="B61:E61"/>
    <mergeCell ref="A62:E62"/>
    <mergeCell ref="B63:E63"/>
    <mergeCell ref="A64:E64"/>
    <mergeCell ref="B65:E65"/>
    <mergeCell ref="B54:E54"/>
    <mergeCell ref="B55:E55"/>
    <mergeCell ref="B56:E56"/>
    <mergeCell ref="B57:E57"/>
    <mergeCell ref="A58:E58"/>
    <mergeCell ref="B59:E59"/>
    <mergeCell ref="B48:E48"/>
    <mergeCell ref="B49:E49"/>
    <mergeCell ref="A50:E50"/>
    <mergeCell ref="B51:E51"/>
    <mergeCell ref="B52:E52"/>
    <mergeCell ref="B53:E53"/>
    <mergeCell ref="B42:E42"/>
    <mergeCell ref="A43:E43"/>
    <mergeCell ref="B44:E44"/>
    <mergeCell ref="A45:E45"/>
    <mergeCell ref="B46:E46"/>
    <mergeCell ref="A47:E47"/>
    <mergeCell ref="A36:E36"/>
    <mergeCell ref="B37:E37"/>
    <mergeCell ref="B38:E38"/>
    <mergeCell ref="A39:E39"/>
    <mergeCell ref="B40:E40"/>
    <mergeCell ref="A41:E41"/>
    <mergeCell ref="B30:E30"/>
    <mergeCell ref="B31:E31"/>
    <mergeCell ref="B32:E32"/>
    <mergeCell ref="B33:E33"/>
    <mergeCell ref="B34:E34"/>
    <mergeCell ref="B35:E35"/>
    <mergeCell ref="B24:E24"/>
    <mergeCell ref="A25:E25"/>
    <mergeCell ref="B26:E26"/>
    <mergeCell ref="A27:E27"/>
    <mergeCell ref="B28:E28"/>
    <mergeCell ref="A29:E29"/>
    <mergeCell ref="B18:E18"/>
    <mergeCell ref="B19:E19"/>
    <mergeCell ref="B20:E20"/>
    <mergeCell ref="A21:E21"/>
    <mergeCell ref="B22:E22"/>
    <mergeCell ref="B23:E23"/>
    <mergeCell ref="B12:E12"/>
    <mergeCell ref="A13:E13"/>
    <mergeCell ref="B14:E14"/>
    <mergeCell ref="A15:E15"/>
    <mergeCell ref="B16:E16"/>
    <mergeCell ref="A17:E17"/>
    <mergeCell ref="A6:E6"/>
    <mergeCell ref="A7:E7"/>
    <mergeCell ref="B8:E8"/>
    <mergeCell ref="B9:E9"/>
    <mergeCell ref="B10:E10"/>
    <mergeCell ref="A11:E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2993C-1961-4394-99CF-04263DEDD54D}">
  <dimension ref="A1:M94"/>
  <sheetViews>
    <sheetView workbookViewId="0">
      <selection activeCell="M27" sqref="M27"/>
    </sheetView>
  </sheetViews>
  <sheetFormatPr defaultRowHeight="15" x14ac:dyDescent="0.25"/>
  <cols>
    <col min="1" max="1" width="16" style="154" customWidth="1"/>
    <col min="2" max="6" width="9" style="154" customWidth="1"/>
    <col min="7" max="7" width="8.85546875" style="154" customWidth="1"/>
    <col min="8" max="11" width="9" style="154" customWidth="1"/>
  </cols>
  <sheetData>
    <row r="1" spans="1:13" ht="15.75" x14ac:dyDescent="0.3">
      <c r="A1" s="219"/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3" s="151" customFormat="1" ht="18.95" customHeight="1" x14ac:dyDescent="0.4">
      <c r="A2" s="224" t="s">
        <v>741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7"/>
      <c r="M2" s="227"/>
    </row>
    <row r="3" spans="1:13" s="219" customFormat="1" ht="12.95" customHeight="1" x14ac:dyDescent="0.3"/>
    <row r="4" spans="1:13" s="151" customFormat="1" ht="18.95" customHeight="1" x14ac:dyDescent="0.4">
      <c r="A4" s="225" t="s">
        <v>742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6"/>
      <c r="M4" s="226"/>
    </row>
    <row r="5" spans="1:13" ht="15.75" x14ac:dyDescent="0.3">
      <c r="A5" s="219"/>
      <c r="B5" s="219"/>
      <c r="C5" s="219"/>
      <c r="D5" s="219"/>
      <c r="E5" s="219"/>
      <c r="F5" s="219"/>
      <c r="G5" s="219"/>
      <c r="H5" s="219"/>
      <c r="I5" s="219"/>
      <c r="J5" s="219"/>
      <c r="K5" s="219"/>
    </row>
    <row r="6" spans="1:13" ht="45.75" x14ac:dyDescent="0.25">
      <c r="A6" s="217" t="s">
        <v>289</v>
      </c>
      <c r="B6" s="217"/>
      <c r="C6" s="217"/>
      <c r="D6" s="217"/>
      <c r="E6" s="217"/>
      <c r="F6" s="220" t="s">
        <v>368</v>
      </c>
      <c r="G6" s="220" t="s">
        <v>369</v>
      </c>
      <c r="H6" s="220" t="s">
        <v>370</v>
      </c>
      <c r="I6" s="220" t="s">
        <v>371</v>
      </c>
      <c r="J6" s="220" t="s">
        <v>372</v>
      </c>
      <c r="K6" s="220" t="s">
        <v>373</v>
      </c>
    </row>
    <row r="7" spans="1:13" x14ac:dyDescent="0.25">
      <c r="A7" s="216"/>
      <c r="B7" s="216"/>
      <c r="C7" s="216"/>
      <c r="D7" s="216"/>
      <c r="E7" s="216"/>
      <c r="F7" s="221" t="s">
        <v>621</v>
      </c>
      <c r="G7" s="221" t="s">
        <v>622</v>
      </c>
      <c r="H7" s="221" t="s">
        <v>623</v>
      </c>
      <c r="I7" s="221" t="s">
        <v>624</v>
      </c>
      <c r="J7" s="221" t="s">
        <v>625</v>
      </c>
      <c r="K7" s="221" t="s">
        <v>626</v>
      </c>
    </row>
    <row r="8" spans="1:13" x14ac:dyDescent="0.25">
      <c r="A8" s="153" t="s">
        <v>290</v>
      </c>
      <c r="B8" s="222" t="s">
        <v>291</v>
      </c>
      <c r="C8" s="222"/>
      <c r="D8" s="222"/>
      <c r="E8" s="222"/>
      <c r="F8" s="223" t="s">
        <v>621</v>
      </c>
      <c r="G8" s="223" t="s">
        <v>622</v>
      </c>
      <c r="H8" s="223" t="s">
        <v>623</v>
      </c>
      <c r="I8" s="223" t="s">
        <v>627</v>
      </c>
      <c r="J8" s="223" t="s">
        <v>625</v>
      </c>
      <c r="K8" s="152"/>
    </row>
    <row r="9" spans="1:13" x14ac:dyDescent="0.25">
      <c r="A9" s="153" t="s">
        <v>290</v>
      </c>
      <c r="B9" s="222" t="s">
        <v>292</v>
      </c>
      <c r="C9" s="222"/>
      <c r="D9" s="222"/>
      <c r="E9" s="222"/>
      <c r="F9" s="223"/>
      <c r="G9" s="223"/>
      <c r="H9" s="223"/>
      <c r="I9" s="223" t="s">
        <v>399</v>
      </c>
      <c r="J9" s="223"/>
      <c r="K9" s="152"/>
    </row>
    <row r="10" spans="1:13" x14ac:dyDescent="0.25">
      <c r="A10" s="216" t="s">
        <v>293</v>
      </c>
      <c r="B10" s="216"/>
      <c r="C10" s="216"/>
      <c r="D10" s="216"/>
      <c r="E10" s="216"/>
      <c r="F10" s="221" t="s">
        <v>508</v>
      </c>
      <c r="G10" s="221"/>
      <c r="H10" s="221" t="s">
        <v>628</v>
      </c>
      <c r="I10" s="221"/>
      <c r="J10" s="221" t="s">
        <v>628</v>
      </c>
      <c r="K10" s="221" t="s">
        <v>629</v>
      </c>
    </row>
    <row r="11" spans="1:13" x14ac:dyDescent="0.25">
      <c r="A11" s="153" t="s">
        <v>290</v>
      </c>
      <c r="B11" s="222" t="s">
        <v>294</v>
      </c>
      <c r="C11" s="222"/>
      <c r="D11" s="222"/>
      <c r="E11" s="222"/>
      <c r="F11" s="223" t="s">
        <v>508</v>
      </c>
      <c r="G11" s="223"/>
      <c r="H11" s="223" t="s">
        <v>628</v>
      </c>
      <c r="I11" s="223"/>
      <c r="J11" s="223" t="s">
        <v>628</v>
      </c>
      <c r="K11" s="152"/>
    </row>
    <row r="12" spans="1:13" x14ac:dyDescent="0.25">
      <c r="A12" s="216" t="s">
        <v>63</v>
      </c>
      <c r="B12" s="216"/>
      <c r="C12" s="216"/>
      <c r="D12" s="216"/>
      <c r="E12" s="216"/>
      <c r="F12" s="221"/>
      <c r="G12" s="221"/>
      <c r="H12" s="221"/>
      <c r="I12" s="221" t="s">
        <v>630</v>
      </c>
      <c r="J12" s="221"/>
      <c r="K12" s="221" t="s">
        <v>630</v>
      </c>
    </row>
    <row r="13" spans="1:13" x14ac:dyDescent="0.25">
      <c r="A13" s="153" t="s">
        <v>290</v>
      </c>
      <c r="B13" s="222" t="s">
        <v>295</v>
      </c>
      <c r="C13" s="222"/>
      <c r="D13" s="222"/>
      <c r="E13" s="222"/>
      <c r="F13" s="223"/>
      <c r="G13" s="223"/>
      <c r="H13" s="223"/>
      <c r="I13" s="223" t="s">
        <v>630</v>
      </c>
      <c r="J13" s="223"/>
      <c r="K13" s="152"/>
    </row>
    <row r="14" spans="1:13" x14ac:dyDescent="0.25">
      <c r="A14" s="216" t="s">
        <v>34</v>
      </c>
      <c r="B14" s="216"/>
      <c r="C14" s="216"/>
      <c r="D14" s="216"/>
      <c r="E14" s="216"/>
      <c r="F14" s="221" t="s">
        <v>501</v>
      </c>
      <c r="G14" s="221" t="s">
        <v>631</v>
      </c>
      <c r="H14" s="221" t="s">
        <v>632</v>
      </c>
      <c r="I14" s="221" t="s">
        <v>633</v>
      </c>
      <c r="J14" s="221" t="s">
        <v>634</v>
      </c>
      <c r="K14" s="221" t="s">
        <v>635</v>
      </c>
    </row>
    <row r="15" spans="1:13" x14ac:dyDescent="0.25">
      <c r="A15" s="153" t="s">
        <v>290</v>
      </c>
      <c r="B15" s="222" t="s">
        <v>296</v>
      </c>
      <c r="C15" s="222"/>
      <c r="D15" s="222"/>
      <c r="E15" s="222"/>
      <c r="F15" s="223" t="s">
        <v>501</v>
      </c>
      <c r="G15" s="223" t="s">
        <v>631</v>
      </c>
      <c r="H15" s="223" t="s">
        <v>632</v>
      </c>
      <c r="I15" s="223" t="s">
        <v>633</v>
      </c>
      <c r="J15" s="223" t="s">
        <v>634</v>
      </c>
      <c r="K15" s="152"/>
    </row>
    <row r="16" spans="1:13" x14ac:dyDescent="0.25">
      <c r="A16" s="216" t="s">
        <v>297</v>
      </c>
      <c r="B16" s="216"/>
      <c r="C16" s="216"/>
      <c r="D16" s="216"/>
      <c r="E16" s="216"/>
      <c r="F16" s="221" t="s">
        <v>441</v>
      </c>
      <c r="G16" s="221"/>
      <c r="H16" s="221" t="s">
        <v>441</v>
      </c>
      <c r="I16" s="221" t="s">
        <v>441</v>
      </c>
      <c r="J16" s="221"/>
      <c r="K16" s="221" t="s">
        <v>636</v>
      </c>
    </row>
    <row r="17" spans="1:11" x14ac:dyDescent="0.25">
      <c r="A17" s="153" t="s">
        <v>290</v>
      </c>
      <c r="B17" s="222" t="s">
        <v>298</v>
      </c>
      <c r="C17" s="222"/>
      <c r="D17" s="222"/>
      <c r="E17" s="222"/>
      <c r="F17" s="223"/>
      <c r="G17" s="223"/>
      <c r="H17" s="223" t="s">
        <v>441</v>
      </c>
      <c r="I17" s="223"/>
      <c r="J17" s="223"/>
      <c r="K17" s="152"/>
    </row>
    <row r="18" spans="1:11" x14ac:dyDescent="0.25">
      <c r="A18" s="153" t="s">
        <v>290</v>
      </c>
      <c r="B18" s="222" t="s">
        <v>299</v>
      </c>
      <c r="C18" s="222"/>
      <c r="D18" s="222"/>
      <c r="E18" s="222"/>
      <c r="F18" s="223"/>
      <c r="G18" s="223"/>
      <c r="H18" s="223"/>
      <c r="I18" s="223" t="s">
        <v>441</v>
      </c>
      <c r="J18" s="223"/>
      <c r="K18" s="152"/>
    </row>
    <row r="19" spans="1:11" x14ac:dyDescent="0.25">
      <c r="A19" s="153" t="s">
        <v>290</v>
      </c>
      <c r="B19" s="222" t="s">
        <v>300</v>
      </c>
      <c r="C19" s="222"/>
      <c r="D19" s="222"/>
      <c r="E19" s="222"/>
      <c r="F19" s="223" t="s">
        <v>441</v>
      </c>
      <c r="G19" s="223"/>
      <c r="H19" s="223"/>
      <c r="I19" s="223"/>
      <c r="J19" s="223"/>
      <c r="K19" s="152"/>
    </row>
    <row r="20" spans="1:11" x14ac:dyDescent="0.25">
      <c r="A20" s="216" t="s">
        <v>76</v>
      </c>
      <c r="B20" s="216"/>
      <c r="C20" s="216"/>
      <c r="D20" s="216"/>
      <c r="E20" s="216"/>
      <c r="F20" s="221"/>
      <c r="G20" s="221" t="s">
        <v>399</v>
      </c>
      <c r="H20" s="221"/>
      <c r="I20" s="221" t="s">
        <v>399</v>
      </c>
      <c r="J20" s="221"/>
      <c r="K20" s="221" t="s">
        <v>383</v>
      </c>
    </row>
    <row r="21" spans="1:11" x14ac:dyDescent="0.25">
      <c r="A21" s="153" t="s">
        <v>290</v>
      </c>
      <c r="B21" s="222" t="s">
        <v>302</v>
      </c>
      <c r="C21" s="222"/>
      <c r="D21" s="222"/>
      <c r="E21" s="222"/>
      <c r="F21" s="223"/>
      <c r="G21" s="223"/>
      <c r="H21" s="223"/>
      <c r="I21" s="223" t="s">
        <v>399</v>
      </c>
      <c r="J21" s="223"/>
      <c r="K21" s="152"/>
    </row>
    <row r="22" spans="1:11" x14ac:dyDescent="0.25">
      <c r="A22" s="153" t="s">
        <v>290</v>
      </c>
      <c r="B22" s="222" t="s">
        <v>303</v>
      </c>
      <c r="C22" s="222"/>
      <c r="D22" s="222"/>
      <c r="E22" s="222"/>
      <c r="F22" s="223"/>
      <c r="G22" s="223" t="s">
        <v>399</v>
      </c>
      <c r="H22" s="223"/>
      <c r="I22" s="223"/>
      <c r="J22" s="223"/>
      <c r="K22" s="152"/>
    </row>
    <row r="23" spans="1:11" x14ac:dyDescent="0.25">
      <c r="A23" s="216" t="s">
        <v>117</v>
      </c>
      <c r="B23" s="216"/>
      <c r="C23" s="216"/>
      <c r="D23" s="216"/>
      <c r="E23" s="216"/>
      <c r="F23" s="221"/>
      <c r="G23" s="221" t="s">
        <v>630</v>
      </c>
      <c r="H23" s="221"/>
      <c r="I23" s="221"/>
      <c r="J23" s="221" t="s">
        <v>630</v>
      </c>
      <c r="K23" s="221" t="s">
        <v>637</v>
      </c>
    </row>
    <row r="24" spans="1:11" x14ac:dyDescent="0.25">
      <c r="A24" s="153" t="s">
        <v>290</v>
      </c>
      <c r="B24" s="222" t="s">
        <v>304</v>
      </c>
      <c r="C24" s="222"/>
      <c r="D24" s="222"/>
      <c r="E24" s="222"/>
      <c r="F24" s="223"/>
      <c r="G24" s="223" t="s">
        <v>630</v>
      </c>
      <c r="H24" s="223"/>
      <c r="I24" s="223"/>
      <c r="J24" s="223" t="s">
        <v>630</v>
      </c>
      <c r="K24" s="152"/>
    </row>
    <row r="25" spans="1:11" x14ac:dyDescent="0.25">
      <c r="A25" s="216" t="s">
        <v>305</v>
      </c>
      <c r="B25" s="216"/>
      <c r="C25" s="216"/>
      <c r="D25" s="216"/>
      <c r="E25" s="216"/>
      <c r="F25" s="221" t="s">
        <v>638</v>
      </c>
      <c r="G25" s="221"/>
      <c r="H25" s="221"/>
      <c r="I25" s="221" t="s">
        <v>638</v>
      </c>
      <c r="J25" s="221"/>
      <c r="K25" s="221" t="s">
        <v>437</v>
      </c>
    </row>
    <row r="26" spans="1:11" x14ac:dyDescent="0.25">
      <c r="A26" s="153" t="s">
        <v>290</v>
      </c>
      <c r="B26" s="222" t="s">
        <v>306</v>
      </c>
      <c r="C26" s="222"/>
      <c r="D26" s="222"/>
      <c r="E26" s="222"/>
      <c r="F26" s="223" t="s">
        <v>638</v>
      </c>
      <c r="G26" s="223"/>
      <c r="H26" s="223"/>
      <c r="I26" s="223" t="s">
        <v>638</v>
      </c>
      <c r="J26" s="223"/>
      <c r="K26" s="152"/>
    </row>
    <row r="27" spans="1:11" x14ac:dyDescent="0.25">
      <c r="A27" s="216" t="s">
        <v>222</v>
      </c>
      <c r="B27" s="216"/>
      <c r="C27" s="216"/>
      <c r="D27" s="216"/>
      <c r="E27" s="216"/>
      <c r="F27" s="221" t="s">
        <v>639</v>
      </c>
      <c r="G27" s="221" t="s">
        <v>640</v>
      </c>
      <c r="H27" s="221" t="s">
        <v>641</v>
      </c>
      <c r="I27" s="221" t="s">
        <v>642</v>
      </c>
      <c r="J27" s="221" t="s">
        <v>643</v>
      </c>
      <c r="K27" s="221" t="s">
        <v>644</v>
      </c>
    </row>
    <row r="28" spans="1:11" x14ac:dyDescent="0.25">
      <c r="A28" s="153" t="s">
        <v>290</v>
      </c>
      <c r="B28" s="222" t="s">
        <v>307</v>
      </c>
      <c r="C28" s="222"/>
      <c r="D28" s="222"/>
      <c r="E28" s="222"/>
      <c r="F28" s="223" t="s">
        <v>473</v>
      </c>
      <c r="G28" s="223"/>
      <c r="H28" s="223"/>
      <c r="I28" s="223"/>
      <c r="J28" s="223"/>
      <c r="K28" s="152"/>
    </row>
    <row r="29" spans="1:11" x14ac:dyDescent="0.25">
      <c r="A29" s="153" t="s">
        <v>290</v>
      </c>
      <c r="B29" s="222" t="s">
        <v>308</v>
      </c>
      <c r="C29" s="222"/>
      <c r="D29" s="222"/>
      <c r="E29" s="222"/>
      <c r="F29" s="223"/>
      <c r="G29" s="223" t="s">
        <v>645</v>
      </c>
      <c r="H29" s="223"/>
      <c r="I29" s="223"/>
      <c r="J29" s="223"/>
      <c r="K29" s="152"/>
    </row>
    <row r="30" spans="1:11" x14ac:dyDescent="0.25">
      <c r="A30" s="153" t="s">
        <v>290</v>
      </c>
      <c r="B30" s="222" t="s">
        <v>309</v>
      </c>
      <c r="C30" s="222"/>
      <c r="D30" s="222"/>
      <c r="E30" s="222"/>
      <c r="F30" s="223" t="s">
        <v>400</v>
      </c>
      <c r="G30" s="223"/>
      <c r="H30" s="223"/>
      <c r="I30" s="223" t="s">
        <v>427</v>
      </c>
      <c r="J30" s="223"/>
      <c r="K30" s="152"/>
    </row>
    <row r="31" spans="1:11" x14ac:dyDescent="0.25">
      <c r="A31" s="153" t="s">
        <v>290</v>
      </c>
      <c r="B31" s="222" t="s">
        <v>310</v>
      </c>
      <c r="C31" s="222"/>
      <c r="D31" s="222"/>
      <c r="E31" s="222"/>
      <c r="F31" s="223"/>
      <c r="G31" s="223"/>
      <c r="H31" s="223"/>
      <c r="I31" s="223" t="s">
        <v>646</v>
      </c>
      <c r="J31" s="223"/>
      <c r="K31" s="152"/>
    </row>
    <row r="32" spans="1:11" x14ac:dyDescent="0.25">
      <c r="A32" s="153" t="s">
        <v>290</v>
      </c>
      <c r="B32" s="222" t="s">
        <v>311</v>
      </c>
      <c r="C32" s="222"/>
      <c r="D32" s="222"/>
      <c r="E32" s="222"/>
      <c r="F32" s="223" t="s">
        <v>479</v>
      </c>
      <c r="G32" s="223"/>
      <c r="H32" s="223"/>
      <c r="I32" s="223"/>
      <c r="J32" s="223"/>
      <c r="K32" s="152"/>
    </row>
    <row r="33" spans="1:11" x14ac:dyDescent="0.25">
      <c r="A33" s="153" t="s">
        <v>290</v>
      </c>
      <c r="B33" s="222" t="s">
        <v>312</v>
      </c>
      <c r="C33" s="222"/>
      <c r="D33" s="222"/>
      <c r="E33" s="222"/>
      <c r="F33" s="223"/>
      <c r="G33" s="223"/>
      <c r="H33" s="223"/>
      <c r="I33" s="223" t="s">
        <v>473</v>
      </c>
      <c r="J33" s="223"/>
      <c r="K33" s="152"/>
    </row>
    <row r="34" spans="1:11" x14ac:dyDescent="0.25">
      <c r="A34" s="153" t="s">
        <v>290</v>
      </c>
      <c r="B34" s="222" t="s">
        <v>313</v>
      </c>
      <c r="C34" s="222"/>
      <c r="D34" s="222"/>
      <c r="E34" s="222"/>
      <c r="F34" s="223"/>
      <c r="G34" s="223"/>
      <c r="H34" s="223"/>
      <c r="I34" s="223"/>
      <c r="J34" s="223" t="s">
        <v>647</v>
      </c>
      <c r="K34" s="152"/>
    </row>
    <row r="35" spans="1:11" x14ac:dyDescent="0.25">
      <c r="A35" s="153" t="s">
        <v>290</v>
      </c>
      <c r="B35" s="222" t="s">
        <v>314</v>
      </c>
      <c r="C35" s="222"/>
      <c r="D35" s="222"/>
      <c r="E35" s="222"/>
      <c r="F35" s="223"/>
      <c r="G35" s="223" t="s">
        <v>648</v>
      </c>
      <c r="H35" s="223" t="s">
        <v>641</v>
      </c>
      <c r="I35" s="223"/>
      <c r="J35" s="223" t="s">
        <v>649</v>
      </c>
      <c r="K35" s="152"/>
    </row>
    <row r="36" spans="1:11" x14ac:dyDescent="0.25">
      <c r="A36" s="153" t="s">
        <v>290</v>
      </c>
      <c r="B36" s="222" t="s">
        <v>315</v>
      </c>
      <c r="C36" s="222"/>
      <c r="D36" s="222"/>
      <c r="E36" s="222"/>
      <c r="F36" s="223"/>
      <c r="G36" s="223" t="s">
        <v>473</v>
      </c>
      <c r="H36" s="223"/>
      <c r="I36" s="223"/>
      <c r="J36" s="223"/>
      <c r="K36" s="152"/>
    </row>
    <row r="37" spans="1:11" x14ac:dyDescent="0.25">
      <c r="A37" s="216" t="s">
        <v>99</v>
      </c>
      <c r="B37" s="216"/>
      <c r="C37" s="216"/>
      <c r="D37" s="216"/>
      <c r="E37" s="216"/>
      <c r="F37" s="221" t="s">
        <v>417</v>
      </c>
      <c r="G37" s="221"/>
      <c r="H37" s="221" t="s">
        <v>492</v>
      </c>
      <c r="I37" s="221"/>
      <c r="J37" s="221"/>
      <c r="K37" s="221" t="s">
        <v>650</v>
      </c>
    </row>
    <row r="38" spans="1:11" x14ac:dyDescent="0.25">
      <c r="A38" s="153" t="s">
        <v>290</v>
      </c>
      <c r="B38" s="222" t="s">
        <v>316</v>
      </c>
      <c r="C38" s="222"/>
      <c r="D38" s="222"/>
      <c r="E38" s="222"/>
      <c r="F38" s="223" t="s">
        <v>417</v>
      </c>
      <c r="G38" s="223"/>
      <c r="H38" s="223"/>
      <c r="I38" s="223"/>
      <c r="J38" s="223"/>
      <c r="K38" s="152"/>
    </row>
    <row r="39" spans="1:11" x14ac:dyDescent="0.25">
      <c r="A39" s="153" t="s">
        <v>290</v>
      </c>
      <c r="B39" s="222" t="s">
        <v>317</v>
      </c>
      <c r="C39" s="222"/>
      <c r="D39" s="222"/>
      <c r="E39" s="222"/>
      <c r="F39" s="223"/>
      <c r="G39" s="223"/>
      <c r="H39" s="223" t="s">
        <v>492</v>
      </c>
      <c r="I39" s="223"/>
      <c r="J39" s="223"/>
      <c r="K39" s="152"/>
    </row>
    <row r="40" spans="1:11" x14ac:dyDescent="0.25">
      <c r="A40" s="216" t="s">
        <v>30</v>
      </c>
      <c r="B40" s="216"/>
      <c r="C40" s="216"/>
      <c r="D40" s="216"/>
      <c r="E40" s="216"/>
      <c r="F40" s="221" t="s">
        <v>651</v>
      </c>
      <c r="G40" s="221" t="s">
        <v>652</v>
      </c>
      <c r="H40" s="221" t="s">
        <v>653</v>
      </c>
      <c r="I40" s="221" t="s">
        <v>654</v>
      </c>
      <c r="J40" s="221" t="s">
        <v>655</v>
      </c>
      <c r="K40" s="221" t="s">
        <v>656</v>
      </c>
    </row>
    <row r="41" spans="1:11" x14ac:dyDescent="0.25">
      <c r="A41" s="153" t="s">
        <v>290</v>
      </c>
      <c r="B41" s="222" t="s">
        <v>318</v>
      </c>
      <c r="C41" s="222"/>
      <c r="D41" s="222"/>
      <c r="E41" s="222"/>
      <c r="F41" s="223" t="s">
        <v>651</v>
      </c>
      <c r="G41" s="223" t="s">
        <v>652</v>
      </c>
      <c r="H41" s="223" t="s">
        <v>653</v>
      </c>
      <c r="I41" s="223" t="s">
        <v>654</v>
      </c>
      <c r="J41" s="223" t="s">
        <v>655</v>
      </c>
      <c r="K41" s="152"/>
    </row>
    <row r="42" spans="1:11" x14ac:dyDescent="0.25">
      <c r="A42" s="216" t="s">
        <v>19</v>
      </c>
      <c r="B42" s="216"/>
      <c r="C42" s="216"/>
      <c r="D42" s="216"/>
      <c r="E42" s="216"/>
      <c r="F42" s="221" t="s">
        <v>657</v>
      </c>
      <c r="G42" s="221" t="s">
        <v>658</v>
      </c>
      <c r="H42" s="221" t="s">
        <v>659</v>
      </c>
      <c r="I42" s="221" t="s">
        <v>412</v>
      </c>
      <c r="J42" s="221" t="s">
        <v>660</v>
      </c>
      <c r="K42" s="221" t="s">
        <v>661</v>
      </c>
    </row>
    <row r="43" spans="1:11" x14ac:dyDescent="0.25">
      <c r="A43" s="153" t="s">
        <v>290</v>
      </c>
      <c r="B43" s="222" t="s">
        <v>319</v>
      </c>
      <c r="C43" s="222"/>
      <c r="D43" s="222"/>
      <c r="E43" s="222"/>
      <c r="F43" s="223" t="s">
        <v>657</v>
      </c>
      <c r="G43" s="223" t="s">
        <v>658</v>
      </c>
      <c r="H43" s="223" t="s">
        <v>659</v>
      </c>
      <c r="I43" s="223" t="s">
        <v>412</v>
      </c>
      <c r="J43" s="223" t="s">
        <v>660</v>
      </c>
      <c r="K43" s="152"/>
    </row>
    <row r="44" spans="1:11" x14ac:dyDescent="0.25">
      <c r="A44" s="216" t="s">
        <v>17</v>
      </c>
      <c r="B44" s="216"/>
      <c r="C44" s="216"/>
      <c r="D44" s="216"/>
      <c r="E44" s="216"/>
      <c r="F44" s="221" t="s">
        <v>662</v>
      </c>
      <c r="G44" s="221" t="s">
        <v>663</v>
      </c>
      <c r="H44" s="221" t="s">
        <v>664</v>
      </c>
      <c r="I44" s="221" t="s">
        <v>665</v>
      </c>
      <c r="J44" s="221" t="s">
        <v>666</v>
      </c>
      <c r="K44" s="221" t="s">
        <v>667</v>
      </c>
    </row>
    <row r="45" spans="1:11" x14ac:dyDescent="0.25">
      <c r="A45" s="153" t="s">
        <v>290</v>
      </c>
      <c r="B45" s="222" t="s">
        <v>320</v>
      </c>
      <c r="C45" s="222"/>
      <c r="D45" s="222"/>
      <c r="E45" s="222"/>
      <c r="F45" s="223" t="s">
        <v>662</v>
      </c>
      <c r="G45" s="223" t="s">
        <v>663</v>
      </c>
      <c r="H45" s="223" t="s">
        <v>664</v>
      </c>
      <c r="I45" s="223" t="s">
        <v>665</v>
      </c>
      <c r="J45" s="223" t="s">
        <v>666</v>
      </c>
      <c r="K45" s="152"/>
    </row>
    <row r="46" spans="1:11" x14ac:dyDescent="0.25">
      <c r="A46" s="216" t="s">
        <v>47</v>
      </c>
      <c r="B46" s="216"/>
      <c r="C46" s="216"/>
      <c r="D46" s="216"/>
      <c r="E46" s="216"/>
      <c r="F46" s="221" t="s">
        <v>463</v>
      </c>
      <c r="G46" s="221"/>
      <c r="H46" s="221" t="s">
        <v>668</v>
      </c>
      <c r="I46" s="221"/>
      <c r="J46" s="221" t="s">
        <v>669</v>
      </c>
      <c r="K46" s="221" t="s">
        <v>670</v>
      </c>
    </row>
    <row r="47" spans="1:11" x14ac:dyDescent="0.25">
      <c r="A47" s="153" t="s">
        <v>290</v>
      </c>
      <c r="B47" s="222" t="s">
        <v>321</v>
      </c>
      <c r="C47" s="222"/>
      <c r="D47" s="222"/>
      <c r="E47" s="222"/>
      <c r="F47" s="223" t="s">
        <v>463</v>
      </c>
      <c r="G47" s="223"/>
      <c r="H47" s="223" t="s">
        <v>668</v>
      </c>
      <c r="I47" s="223"/>
      <c r="J47" s="223" t="s">
        <v>669</v>
      </c>
      <c r="K47" s="152"/>
    </row>
    <row r="48" spans="1:11" x14ac:dyDescent="0.25">
      <c r="A48" s="216" t="s">
        <v>322</v>
      </c>
      <c r="B48" s="216"/>
      <c r="C48" s="216"/>
      <c r="D48" s="216"/>
      <c r="E48" s="216"/>
      <c r="F48" s="221" t="s">
        <v>671</v>
      </c>
      <c r="G48" s="221" t="s">
        <v>672</v>
      </c>
      <c r="H48" s="221" t="s">
        <v>673</v>
      </c>
      <c r="I48" s="221"/>
      <c r="J48" s="221" t="s">
        <v>674</v>
      </c>
      <c r="K48" s="221" t="s">
        <v>675</v>
      </c>
    </row>
    <row r="49" spans="1:11" x14ac:dyDescent="0.25">
      <c r="A49" s="153" t="s">
        <v>290</v>
      </c>
      <c r="B49" s="222" t="s">
        <v>323</v>
      </c>
      <c r="C49" s="222"/>
      <c r="D49" s="222"/>
      <c r="E49" s="222"/>
      <c r="F49" s="223"/>
      <c r="G49" s="223"/>
      <c r="H49" s="223" t="s">
        <v>673</v>
      </c>
      <c r="I49" s="223"/>
      <c r="J49" s="223"/>
      <c r="K49" s="152"/>
    </row>
    <row r="50" spans="1:11" x14ac:dyDescent="0.25">
      <c r="A50" s="153" t="s">
        <v>290</v>
      </c>
      <c r="B50" s="222" t="s">
        <v>324</v>
      </c>
      <c r="C50" s="222"/>
      <c r="D50" s="222"/>
      <c r="E50" s="222"/>
      <c r="F50" s="223" t="s">
        <v>671</v>
      </c>
      <c r="G50" s="223" t="s">
        <v>672</v>
      </c>
      <c r="H50" s="223"/>
      <c r="I50" s="223"/>
      <c r="J50" s="223" t="s">
        <v>674</v>
      </c>
      <c r="K50" s="152"/>
    </row>
    <row r="51" spans="1:11" x14ac:dyDescent="0.25">
      <c r="A51" s="216" t="s">
        <v>325</v>
      </c>
      <c r="B51" s="216"/>
      <c r="C51" s="216"/>
      <c r="D51" s="216"/>
      <c r="E51" s="216"/>
      <c r="F51" s="221" t="s">
        <v>676</v>
      </c>
      <c r="G51" s="221" t="s">
        <v>677</v>
      </c>
      <c r="H51" s="221" t="s">
        <v>678</v>
      </c>
      <c r="I51" s="221" t="s">
        <v>679</v>
      </c>
      <c r="J51" s="221" t="s">
        <v>680</v>
      </c>
      <c r="K51" s="221" t="s">
        <v>681</v>
      </c>
    </row>
    <row r="52" spans="1:11" x14ac:dyDescent="0.25">
      <c r="A52" s="153" t="s">
        <v>290</v>
      </c>
      <c r="B52" s="222" t="s">
        <v>326</v>
      </c>
      <c r="C52" s="222"/>
      <c r="D52" s="222"/>
      <c r="E52" s="222"/>
      <c r="F52" s="223"/>
      <c r="G52" s="223" t="s">
        <v>682</v>
      </c>
      <c r="H52" s="223" t="s">
        <v>671</v>
      </c>
      <c r="I52" s="223"/>
      <c r="J52" s="223" t="s">
        <v>416</v>
      </c>
      <c r="K52" s="152"/>
    </row>
    <row r="53" spans="1:11" x14ac:dyDescent="0.25">
      <c r="A53" s="153" t="s">
        <v>290</v>
      </c>
      <c r="B53" s="222" t="s">
        <v>327</v>
      </c>
      <c r="C53" s="222"/>
      <c r="D53" s="222"/>
      <c r="E53" s="222"/>
      <c r="F53" s="223" t="s">
        <v>683</v>
      </c>
      <c r="G53" s="223" t="s">
        <v>684</v>
      </c>
      <c r="H53" s="223" t="s">
        <v>685</v>
      </c>
      <c r="I53" s="223" t="s">
        <v>686</v>
      </c>
      <c r="J53" s="223" t="s">
        <v>687</v>
      </c>
      <c r="K53" s="152"/>
    </row>
    <row r="54" spans="1:11" x14ac:dyDescent="0.25">
      <c r="A54" s="153" t="s">
        <v>290</v>
      </c>
      <c r="B54" s="222" t="s">
        <v>328</v>
      </c>
      <c r="C54" s="222"/>
      <c r="D54" s="222"/>
      <c r="E54" s="222"/>
      <c r="F54" s="223" t="s">
        <v>688</v>
      </c>
      <c r="G54" s="223" t="s">
        <v>479</v>
      </c>
      <c r="H54" s="223" t="s">
        <v>689</v>
      </c>
      <c r="I54" s="223" t="s">
        <v>479</v>
      </c>
      <c r="J54" s="223" t="s">
        <v>690</v>
      </c>
      <c r="K54" s="152"/>
    </row>
    <row r="55" spans="1:11" x14ac:dyDescent="0.25">
      <c r="A55" s="153" t="s">
        <v>290</v>
      </c>
      <c r="B55" s="222" t="s">
        <v>329</v>
      </c>
      <c r="C55" s="222"/>
      <c r="D55" s="222"/>
      <c r="E55" s="222"/>
      <c r="F55" s="223"/>
      <c r="G55" s="223"/>
      <c r="H55" s="223" t="s">
        <v>634</v>
      </c>
      <c r="I55" s="223"/>
      <c r="J55" s="223" t="s">
        <v>691</v>
      </c>
      <c r="K55" s="152"/>
    </row>
    <row r="56" spans="1:11" x14ac:dyDescent="0.25">
      <c r="A56" s="153" t="s">
        <v>290</v>
      </c>
      <c r="B56" s="222" t="s">
        <v>330</v>
      </c>
      <c r="C56" s="222"/>
      <c r="D56" s="222"/>
      <c r="E56" s="222"/>
      <c r="F56" s="223" t="s">
        <v>427</v>
      </c>
      <c r="G56" s="223"/>
      <c r="H56" s="223"/>
      <c r="I56" s="223"/>
      <c r="J56" s="223"/>
      <c r="K56" s="152"/>
    </row>
    <row r="57" spans="1:11" x14ac:dyDescent="0.25">
      <c r="A57" s="153" t="s">
        <v>290</v>
      </c>
      <c r="B57" s="222" t="s">
        <v>331</v>
      </c>
      <c r="C57" s="222"/>
      <c r="D57" s="222"/>
      <c r="E57" s="222"/>
      <c r="F57" s="223"/>
      <c r="G57" s="223"/>
      <c r="H57" s="223"/>
      <c r="I57" s="223" t="s">
        <v>634</v>
      </c>
      <c r="J57" s="223" t="s">
        <v>692</v>
      </c>
      <c r="K57" s="152"/>
    </row>
    <row r="58" spans="1:11" x14ac:dyDescent="0.25">
      <c r="A58" s="153" t="s">
        <v>290</v>
      </c>
      <c r="B58" s="222" t="s">
        <v>332</v>
      </c>
      <c r="C58" s="222"/>
      <c r="D58" s="222"/>
      <c r="E58" s="222"/>
      <c r="F58" s="223"/>
      <c r="G58" s="223"/>
      <c r="H58" s="223" t="s">
        <v>463</v>
      </c>
      <c r="I58" s="223"/>
      <c r="J58" s="223"/>
      <c r="K58" s="152"/>
    </row>
    <row r="59" spans="1:11" x14ac:dyDescent="0.25">
      <c r="A59" s="153" t="s">
        <v>290</v>
      </c>
      <c r="B59" s="222" t="s">
        <v>333</v>
      </c>
      <c r="C59" s="222"/>
      <c r="D59" s="222"/>
      <c r="E59" s="222"/>
      <c r="F59" s="223"/>
      <c r="G59" s="223"/>
      <c r="H59" s="223"/>
      <c r="I59" s="223"/>
      <c r="J59" s="223" t="s">
        <v>439</v>
      </c>
      <c r="K59" s="152"/>
    </row>
    <row r="60" spans="1:11" x14ac:dyDescent="0.25">
      <c r="A60" s="216" t="s">
        <v>269</v>
      </c>
      <c r="B60" s="216"/>
      <c r="C60" s="216"/>
      <c r="D60" s="216"/>
      <c r="E60" s="216"/>
      <c r="F60" s="221" t="s">
        <v>693</v>
      </c>
      <c r="G60" s="221" t="s">
        <v>468</v>
      </c>
      <c r="H60" s="221" t="s">
        <v>694</v>
      </c>
      <c r="I60" s="221" t="s">
        <v>468</v>
      </c>
      <c r="J60" s="221" t="s">
        <v>695</v>
      </c>
      <c r="K60" s="221" t="s">
        <v>696</v>
      </c>
    </row>
    <row r="61" spans="1:11" x14ac:dyDescent="0.25">
      <c r="A61" s="153" t="s">
        <v>290</v>
      </c>
      <c r="B61" s="222" t="s">
        <v>334</v>
      </c>
      <c r="C61" s="222"/>
      <c r="D61" s="222"/>
      <c r="E61" s="222"/>
      <c r="F61" s="223"/>
      <c r="G61" s="223"/>
      <c r="H61" s="223"/>
      <c r="I61" s="223"/>
      <c r="J61" s="223" t="s">
        <v>695</v>
      </c>
      <c r="K61" s="152"/>
    </row>
    <row r="62" spans="1:11" x14ac:dyDescent="0.25">
      <c r="A62" s="153" t="s">
        <v>290</v>
      </c>
      <c r="B62" s="222" t="s">
        <v>335</v>
      </c>
      <c r="C62" s="222"/>
      <c r="D62" s="222"/>
      <c r="E62" s="222"/>
      <c r="F62" s="223" t="s">
        <v>693</v>
      </c>
      <c r="G62" s="223" t="s">
        <v>468</v>
      </c>
      <c r="H62" s="223" t="s">
        <v>694</v>
      </c>
      <c r="I62" s="223" t="s">
        <v>468</v>
      </c>
      <c r="J62" s="223"/>
      <c r="K62" s="152"/>
    </row>
    <row r="63" spans="1:11" x14ac:dyDescent="0.25">
      <c r="A63" s="216" t="s">
        <v>279</v>
      </c>
      <c r="B63" s="216"/>
      <c r="C63" s="216"/>
      <c r="D63" s="216"/>
      <c r="E63" s="216"/>
      <c r="F63" s="221"/>
      <c r="G63" s="221"/>
      <c r="H63" s="221"/>
      <c r="I63" s="221" t="s">
        <v>506</v>
      </c>
      <c r="J63" s="221"/>
      <c r="K63" s="221" t="s">
        <v>506</v>
      </c>
    </row>
    <row r="64" spans="1:11" x14ac:dyDescent="0.25">
      <c r="A64" s="153" t="s">
        <v>290</v>
      </c>
      <c r="B64" s="222" t="s">
        <v>361</v>
      </c>
      <c r="C64" s="222"/>
      <c r="D64" s="222"/>
      <c r="E64" s="222"/>
      <c r="F64" s="223"/>
      <c r="G64" s="223"/>
      <c r="H64" s="223"/>
      <c r="I64" s="223" t="s">
        <v>506</v>
      </c>
      <c r="J64" s="223"/>
      <c r="K64" s="152"/>
    </row>
    <row r="65" spans="1:11" x14ac:dyDescent="0.25">
      <c r="A65" s="216" t="s">
        <v>18</v>
      </c>
      <c r="B65" s="216"/>
      <c r="C65" s="216"/>
      <c r="D65" s="216"/>
      <c r="E65" s="216"/>
      <c r="F65" s="221" t="s">
        <v>697</v>
      </c>
      <c r="G65" s="221" t="s">
        <v>698</v>
      </c>
      <c r="H65" s="221" t="s">
        <v>699</v>
      </c>
      <c r="I65" s="221" t="s">
        <v>700</v>
      </c>
      <c r="J65" s="221" t="s">
        <v>701</v>
      </c>
      <c r="K65" s="221" t="s">
        <v>702</v>
      </c>
    </row>
    <row r="66" spans="1:11" x14ac:dyDescent="0.25">
      <c r="A66" s="153" t="s">
        <v>290</v>
      </c>
      <c r="B66" s="222" t="s">
        <v>336</v>
      </c>
      <c r="C66" s="222"/>
      <c r="D66" s="222"/>
      <c r="E66" s="222"/>
      <c r="F66" s="223" t="s">
        <v>697</v>
      </c>
      <c r="G66" s="223" t="s">
        <v>698</v>
      </c>
      <c r="H66" s="223" t="s">
        <v>699</v>
      </c>
      <c r="I66" s="223" t="s">
        <v>700</v>
      </c>
      <c r="J66" s="223" t="s">
        <v>701</v>
      </c>
      <c r="K66" s="152"/>
    </row>
    <row r="67" spans="1:11" x14ac:dyDescent="0.25">
      <c r="A67" s="216" t="s">
        <v>54</v>
      </c>
      <c r="B67" s="216"/>
      <c r="C67" s="216"/>
      <c r="D67" s="216"/>
      <c r="E67" s="216"/>
      <c r="F67" s="221" t="s">
        <v>500</v>
      </c>
      <c r="G67" s="221" t="s">
        <v>703</v>
      </c>
      <c r="H67" s="221" t="s">
        <v>500</v>
      </c>
      <c r="I67" s="221" t="s">
        <v>704</v>
      </c>
      <c r="J67" s="221" t="s">
        <v>705</v>
      </c>
      <c r="K67" s="221" t="s">
        <v>706</v>
      </c>
    </row>
    <row r="68" spans="1:11" x14ac:dyDescent="0.25">
      <c r="A68" s="153" t="s">
        <v>290</v>
      </c>
      <c r="B68" s="222" t="s">
        <v>337</v>
      </c>
      <c r="C68" s="222"/>
      <c r="D68" s="222"/>
      <c r="E68" s="222"/>
      <c r="F68" s="223" t="s">
        <v>500</v>
      </c>
      <c r="G68" s="223" t="s">
        <v>703</v>
      </c>
      <c r="H68" s="223" t="s">
        <v>500</v>
      </c>
      <c r="I68" s="223" t="s">
        <v>704</v>
      </c>
      <c r="J68" s="223" t="s">
        <v>705</v>
      </c>
      <c r="K68" s="152"/>
    </row>
    <row r="69" spans="1:11" x14ac:dyDescent="0.25">
      <c r="A69" s="216" t="s">
        <v>338</v>
      </c>
      <c r="B69" s="216"/>
      <c r="C69" s="216"/>
      <c r="D69" s="216"/>
      <c r="E69" s="216"/>
      <c r="F69" s="221"/>
      <c r="G69" s="221" t="s">
        <v>385</v>
      </c>
      <c r="H69" s="221"/>
      <c r="I69" s="221" t="s">
        <v>385</v>
      </c>
      <c r="J69" s="221"/>
      <c r="K69" s="221" t="s">
        <v>707</v>
      </c>
    </row>
    <row r="70" spans="1:11" x14ac:dyDescent="0.25">
      <c r="A70" s="153" t="s">
        <v>290</v>
      </c>
      <c r="B70" s="222" t="s">
        <v>339</v>
      </c>
      <c r="C70" s="222"/>
      <c r="D70" s="222"/>
      <c r="E70" s="222"/>
      <c r="F70" s="223"/>
      <c r="G70" s="223" t="s">
        <v>385</v>
      </c>
      <c r="H70" s="223"/>
      <c r="I70" s="223" t="s">
        <v>385</v>
      </c>
      <c r="J70" s="223"/>
      <c r="K70" s="152"/>
    </row>
    <row r="71" spans="1:11" x14ac:dyDescent="0.25">
      <c r="A71" s="216" t="s">
        <v>340</v>
      </c>
      <c r="B71" s="216"/>
      <c r="C71" s="216"/>
      <c r="D71" s="216"/>
      <c r="E71" s="216"/>
      <c r="F71" s="221" t="s">
        <v>708</v>
      </c>
      <c r="G71" s="221" t="s">
        <v>709</v>
      </c>
      <c r="H71" s="221" t="s">
        <v>710</v>
      </c>
      <c r="I71" s="221" t="s">
        <v>711</v>
      </c>
      <c r="J71" s="221" t="s">
        <v>712</v>
      </c>
      <c r="K71" s="221" t="s">
        <v>713</v>
      </c>
    </row>
    <row r="72" spans="1:11" x14ac:dyDescent="0.25">
      <c r="A72" s="153" t="s">
        <v>290</v>
      </c>
      <c r="B72" s="222" t="s">
        <v>341</v>
      </c>
      <c r="C72" s="222"/>
      <c r="D72" s="222"/>
      <c r="E72" s="222"/>
      <c r="F72" s="223" t="s">
        <v>708</v>
      </c>
      <c r="G72" s="223" t="s">
        <v>709</v>
      </c>
      <c r="H72" s="223" t="s">
        <v>710</v>
      </c>
      <c r="I72" s="223" t="s">
        <v>711</v>
      </c>
      <c r="J72" s="223" t="s">
        <v>712</v>
      </c>
      <c r="K72" s="152"/>
    </row>
    <row r="73" spans="1:11" x14ac:dyDescent="0.25">
      <c r="A73" s="216" t="s">
        <v>221</v>
      </c>
      <c r="B73" s="216"/>
      <c r="C73" s="216"/>
      <c r="D73" s="216"/>
      <c r="E73" s="216"/>
      <c r="F73" s="221" t="s">
        <v>714</v>
      </c>
      <c r="G73" s="221"/>
      <c r="H73" s="221" t="s">
        <v>715</v>
      </c>
      <c r="I73" s="221"/>
      <c r="J73" s="221" t="s">
        <v>714</v>
      </c>
      <c r="K73" s="221" t="s">
        <v>716</v>
      </c>
    </row>
    <row r="74" spans="1:11" x14ac:dyDescent="0.25">
      <c r="A74" s="153" t="s">
        <v>290</v>
      </c>
      <c r="B74" s="222" t="s">
        <v>342</v>
      </c>
      <c r="C74" s="222"/>
      <c r="D74" s="222"/>
      <c r="E74" s="222"/>
      <c r="F74" s="223" t="s">
        <v>714</v>
      </c>
      <c r="G74" s="223"/>
      <c r="H74" s="223" t="s">
        <v>714</v>
      </c>
      <c r="I74" s="223"/>
      <c r="J74" s="223" t="s">
        <v>714</v>
      </c>
      <c r="K74" s="152"/>
    </row>
    <row r="75" spans="1:11" x14ac:dyDescent="0.25">
      <c r="A75" s="153" t="s">
        <v>290</v>
      </c>
      <c r="B75" s="222" t="s">
        <v>343</v>
      </c>
      <c r="C75" s="222"/>
      <c r="D75" s="222"/>
      <c r="E75" s="222"/>
      <c r="F75" s="223"/>
      <c r="G75" s="223"/>
      <c r="H75" s="223" t="s">
        <v>717</v>
      </c>
      <c r="I75" s="223"/>
      <c r="J75" s="223"/>
      <c r="K75" s="152"/>
    </row>
    <row r="76" spans="1:11" x14ac:dyDescent="0.25">
      <c r="A76" s="216" t="s">
        <v>67</v>
      </c>
      <c r="B76" s="216"/>
      <c r="C76" s="216"/>
      <c r="D76" s="216"/>
      <c r="E76" s="216"/>
      <c r="F76" s="221" t="s">
        <v>500</v>
      </c>
      <c r="G76" s="221"/>
      <c r="H76" s="221" t="s">
        <v>500</v>
      </c>
      <c r="I76" s="221"/>
      <c r="J76" s="221" t="s">
        <v>718</v>
      </c>
      <c r="K76" s="221" t="s">
        <v>719</v>
      </c>
    </row>
    <row r="77" spans="1:11" x14ac:dyDescent="0.25">
      <c r="A77" s="153" t="s">
        <v>290</v>
      </c>
      <c r="B77" s="222" t="s">
        <v>344</v>
      </c>
      <c r="C77" s="222"/>
      <c r="D77" s="222"/>
      <c r="E77" s="222"/>
      <c r="F77" s="223" t="s">
        <v>500</v>
      </c>
      <c r="G77" s="223"/>
      <c r="H77" s="223" t="s">
        <v>500</v>
      </c>
      <c r="I77" s="223"/>
      <c r="J77" s="223" t="s">
        <v>718</v>
      </c>
      <c r="K77" s="152"/>
    </row>
    <row r="78" spans="1:11" x14ac:dyDescent="0.25">
      <c r="A78" s="216" t="s">
        <v>83</v>
      </c>
      <c r="B78" s="216"/>
      <c r="C78" s="216"/>
      <c r="D78" s="216"/>
      <c r="E78" s="216"/>
      <c r="F78" s="221"/>
      <c r="G78" s="221" t="s">
        <v>720</v>
      </c>
      <c r="H78" s="221"/>
      <c r="I78" s="221" t="s">
        <v>721</v>
      </c>
      <c r="J78" s="221"/>
      <c r="K78" s="221" t="s">
        <v>722</v>
      </c>
    </row>
    <row r="79" spans="1:11" x14ac:dyDescent="0.25">
      <c r="A79" s="153" t="s">
        <v>290</v>
      </c>
      <c r="B79" s="222" t="s">
        <v>345</v>
      </c>
      <c r="C79" s="222"/>
      <c r="D79" s="222"/>
      <c r="E79" s="222"/>
      <c r="F79" s="223"/>
      <c r="G79" s="223" t="s">
        <v>720</v>
      </c>
      <c r="H79" s="223"/>
      <c r="I79" s="223" t="s">
        <v>721</v>
      </c>
      <c r="J79" s="223"/>
      <c r="K79" s="152"/>
    </row>
    <row r="80" spans="1:11" x14ac:dyDescent="0.25">
      <c r="A80" s="216" t="s">
        <v>68</v>
      </c>
      <c r="B80" s="216"/>
      <c r="C80" s="216"/>
      <c r="D80" s="216"/>
      <c r="E80" s="216"/>
      <c r="F80" s="221" t="s">
        <v>723</v>
      </c>
      <c r="G80" s="221" t="s">
        <v>724</v>
      </c>
      <c r="H80" s="221" t="s">
        <v>725</v>
      </c>
      <c r="I80" s="221"/>
      <c r="J80" s="221" t="s">
        <v>726</v>
      </c>
      <c r="K80" s="221" t="s">
        <v>727</v>
      </c>
    </row>
    <row r="81" spans="1:11" x14ac:dyDescent="0.25">
      <c r="A81" s="153" t="s">
        <v>290</v>
      </c>
      <c r="B81" s="222" t="s">
        <v>498</v>
      </c>
      <c r="C81" s="222"/>
      <c r="D81" s="222"/>
      <c r="E81" s="222"/>
      <c r="F81" s="223"/>
      <c r="G81" s="223" t="s">
        <v>458</v>
      </c>
      <c r="H81" s="223"/>
      <c r="I81" s="223"/>
      <c r="J81" s="223"/>
      <c r="K81" s="152"/>
    </row>
    <row r="82" spans="1:11" x14ac:dyDescent="0.25">
      <c r="A82" s="153" t="s">
        <v>290</v>
      </c>
      <c r="B82" s="222" t="s">
        <v>346</v>
      </c>
      <c r="C82" s="222"/>
      <c r="D82" s="222"/>
      <c r="E82" s="222"/>
      <c r="F82" s="223"/>
      <c r="G82" s="223" t="s">
        <v>728</v>
      </c>
      <c r="H82" s="223"/>
      <c r="I82" s="223"/>
      <c r="J82" s="223" t="s">
        <v>728</v>
      </c>
      <c r="K82" s="152"/>
    </row>
    <row r="83" spans="1:11" x14ac:dyDescent="0.25">
      <c r="A83" s="153" t="s">
        <v>290</v>
      </c>
      <c r="B83" s="222" t="s">
        <v>347</v>
      </c>
      <c r="C83" s="222"/>
      <c r="D83" s="222"/>
      <c r="E83" s="222"/>
      <c r="F83" s="223"/>
      <c r="G83" s="223" t="s">
        <v>399</v>
      </c>
      <c r="H83" s="223" t="s">
        <v>424</v>
      </c>
      <c r="I83" s="223"/>
      <c r="J83" s="223"/>
      <c r="K83" s="152"/>
    </row>
    <row r="84" spans="1:11" x14ac:dyDescent="0.25">
      <c r="A84" s="153" t="s">
        <v>290</v>
      </c>
      <c r="B84" s="222" t="s">
        <v>348</v>
      </c>
      <c r="C84" s="222"/>
      <c r="D84" s="222"/>
      <c r="E84" s="222"/>
      <c r="F84" s="223" t="s">
        <v>723</v>
      </c>
      <c r="G84" s="223"/>
      <c r="H84" s="223" t="s">
        <v>723</v>
      </c>
      <c r="I84" s="223"/>
      <c r="J84" s="223" t="s">
        <v>723</v>
      </c>
      <c r="K84" s="152"/>
    </row>
    <row r="85" spans="1:11" x14ac:dyDescent="0.25">
      <c r="A85" s="216" t="s">
        <v>223</v>
      </c>
      <c r="B85" s="216"/>
      <c r="C85" s="216"/>
      <c r="D85" s="216"/>
      <c r="E85" s="216"/>
      <c r="F85" s="221" t="s">
        <v>729</v>
      </c>
      <c r="G85" s="221" t="s">
        <v>730</v>
      </c>
      <c r="H85" s="221" t="s">
        <v>501</v>
      </c>
      <c r="I85" s="221" t="s">
        <v>731</v>
      </c>
      <c r="J85" s="221" t="s">
        <v>501</v>
      </c>
      <c r="K85" s="221" t="s">
        <v>732</v>
      </c>
    </row>
    <row r="86" spans="1:11" x14ac:dyDescent="0.25">
      <c r="A86" s="153" t="s">
        <v>290</v>
      </c>
      <c r="B86" s="222" t="s">
        <v>349</v>
      </c>
      <c r="C86" s="222"/>
      <c r="D86" s="222"/>
      <c r="E86" s="222"/>
      <c r="F86" s="223" t="s">
        <v>407</v>
      </c>
      <c r="G86" s="223" t="s">
        <v>407</v>
      </c>
      <c r="H86" s="223" t="s">
        <v>407</v>
      </c>
      <c r="I86" s="223" t="s">
        <v>407</v>
      </c>
      <c r="J86" s="223" t="s">
        <v>407</v>
      </c>
      <c r="K86" s="152"/>
    </row>
    <row r="87" spans="1:11" x14ac:dyDescent="0.25">
      <c r="A87" s="153" t="s">
        <v>290</v>
      </c>
      <c r="B87" s="222" t="s">
        <v>350</v>
      </c>
      <c r="C87" s="222"/>
      <c r="D87" s="222"/>
      <c r="E87" s="222"/>
      <c r="F87" s="223" t="s">
        <v>728</v>
      </c>
      <c r="G87" s="223"/>
      <c r="H87" s="223"/>
      <c r="I87" s="223" t="s">
        <v>733</v>
      </c>
      <c r="J87" s="223"/>
      <c r="K87" s="152"/>
    </row>
    <row r="88" spans="1:11" x14ac:dyDescent="0.25">
      <c r="A88" s="153" t="s">
        <v>290</v>
      </c>
      <c r="B88" s="222" t="s">
        <v>351</v>
      </c>
      <c r="C88" s="222"/>
      <c r="D88" s="222"/>
      <c r="E88" s="222"/>
      <c r="F88" s="223" t="s">
        <v>383</v>
      </c>
      <c r="G88" s="223" t="s">
        <v>734</v>
      </c>
      <c r="H88" s="223" t="s">
        <v>383</v>
      </c>
      <c r="I88" s="223" t="s">
        <v>383</v>
      </c>
      <c r="J88" s="223" t="s">
        <v>383</v>
      </c>
      <c r="K88" s="152"/>
    </row>
    <row r="89" spans="1:11" x14ac:dyDescent="0.25">
      <c r="A89" s="216" t="s">
        <v>352</v>
      </c>
      <c r="B89" s="216"/>
      <c r="C89" s="216"/>
      <c r="D89" s="216"/>
      <c r="E89" s="216"/>
      <c r="F89" s="221" t="s">
        <v>634</v>
      </c>
      <c r="G89" s="221" t="s">
        <v>634</v>
      </c>
      <c r="H89" s="221" t="s">
        <v>634</v>
      </c>
      <c r="I89" s="221" t="s">
        <v>634</v>
      </c>
      <c r="J89" s="221" t="s">
        <v>634</v>
      </c>
      <c r="K89" s="221" t="s">
        <v>735</v>
      </c>
    </row>
    <row r="90" spans="1:11" x14ac:dyDescent="0.25">
      <c r="A90" s="153" t="s">
        <v>290</v>
      </c>
      <c r="B90" s="222" t="s">
        <v>353</v>
      </c>
      <c r="C90" s="222"/>
      <c r="D90" s="222"/>
      <c r="E90" s="222"/>
      <c r="F90" s="223" t="s">
        <v>634</v>
      </c>
      <c r="G90" s="223" t="s">
        <v>634</v>
      </c>
      <c r="H90" s="223" t="s">
        <v>634</v>
      </c>
      <c r="I90" s="223" t="s">
        <v>634</v>
      </c>
      <c r="J90" s="223" t="s">
        <v>634</v>
      </c>
      <c r="K90" s="152"/>
    </row>
    <row r="91" spans="1:11" x14ac:dyDescent="0.25">
      <c r="A91" s="216" t="s">
        <v>354</v>
      </c>
      <c r="B91" s="216"/>
      <c r="C91" s="216"/>
      <c r="D91" s="216"/>
      <c r="E91" s="216"/>
      <c r="F91" s="221" t="s">
        <v>386</v>
      </c>
      <c r="G91" s="221" t="s">
        <v>508</v>
      </c>
      <c r="H91" s="221" t="s">
        <v>386</v>
      </c>
      <c r="I91" s="221" t="s">
        <v>386</v>
      </c>
      <c r="J91" s="221" t="s">
        <v>508</v>
      </c>
      <c r="K91" s="221" t="s">
        <v>736</v>
      </c>
    </row>
    <row r="92" spans="1:11" x14ac:dyDescent="0.25">
      <c r="A92" s="153" t="s">
        <v>290</v>
      </c>
      <c r="B92" s="222" t="s">
        <v>355</v>
      </c>
      <c r="C92" s="222"/>
      <c r="D92" s="222"/>
      <c r="E92" s="222"/>
      <c r="F92" s="223" t="s">
        <v>386</v>
      </c>
      <c r="G92" s="223" t="s">
        <v>508</v>
      </c>
      <c r="H92" s="223" t="s">
        <v>386</v>
      </c>
      <c r="I92" s="223" t="s">
        <v>386</v>
      </c>
      <c r="J92" s="223" t="s">
        <v>508</v>
      </c>
      <c r="K92" s="152"/>
    </row>
    <row r="93" spans="1:11" x14ac:dyDescent="0.25">
      <c r="A93" s="216" t="s">
        <v>48</v>
      </c>
      <c r="B93" s="216"/>
      <c r="C93" s="216"/>
      <c r="D93" s="216"/>
      <c r="E93" s="216"/>
      <c r="F93" s="221" t="s">
        <v>737</v>
      </c>
      <c r="G93" s="221" t="s">
        <v>738</v>
      </c>
      <c r="H93" s="221" t="s">
        <v>439</v>
      </c>
      <c r="I93" s="221" t="s">
        <v>420</v>
      </c>
      <c r="J93" s="221" t="s">
        <v>739</v>
      </c>
      <c r="K93" s="221" t="s">
        <v>740</v>
      </c>
    </row>
    <row r="94" spans="1:11" x14ac:dyDescent="0.25">
      <c r="A94" s="153" t="s">
        <v>290</v>
      </c>
      <c r="B94" s="222" t="s">
        <v>356</v>
      </c>
      <c r="C94" s="222"/>
      <c r="D94" s="222"/>
      <c r="E94" s="222"/>
      <c r="F94" s="223" t="s">
        <v>737</v>
      </c>
      <c r="G94" s="223" t="s">
        <v>738</v>
      </c>
      <c r="H94" s="223" t="s">
        <v>439</v>
      </c>
      <c r="I94" s="223" t="s">
        <v>420</v>
      </c>
      <c r="J94" s="223" t="s">
        <v>739</v>
      </c>
      <c r="K94" s="152"/>
    </row>
  </sheetData>
  <mergeCells count="91">
    <mergeCell ref="A2:K2"/>
    <mergeCell ref="A4:K4"/>
    <mergeCell ref="B90:E90"/>
    <mergeCell ref="A91:E91"/>
    <mergeCell ref="B92:E92"/>
    <mergeCell ref="A93:E93"/>
    <mergeCell ref="B94:E94"/>
    <mergeCell ref="B84:E84"/>
    <mergeCell ref="A85:E85"/>
    <mergeCell ref="B86:E86"/>
    <mergeCell ref="B87:E87"/>
    <mergeCell ref="B88:E88"/>
    <mergeCell ref="A89:E89"/>
    <mergeCell ref="A78:E78"/>
    <mergeCell ref="B79:E79"/>
    <mergeCell ref="A80:E80"/>
    <mergeCell ref="B81:E81"/>
    <mergeCell ref="B82:E82"/>
    <mergeCell ref="B83:E83"/>
    <mergeCell ref="B72:E72"/>
    <mergeCell ref="A73:E73"/>
    <mergeCell ref="B74:E74"/>
    <mergeCell ref="B75:E75"/>
    <mergeCell ref="A76:E76"/>
    <mergeCell ref="B77:E77"/>
    <mergeCell ref="B66:E66"/>
    <mergeCell ref="A67:E67"/>
    <mergeCell ref="B68:E68"/>
    <mergeCell ref="A69:E69"/>
    <mergeCell ref="B70:E70"/>
    <mergeCell ref="A71:E71"/>
    <mergeCell ref="A60:E60"/>
    <mergeCell ref="B61:E61"/>
    <mergeCell ref="B62:E62"/>
    <mergeCell ref="A63:E63"/>
    <mergeCell ref="B64:E64"/>
    <mergeCell ref="A65:E65"/>
    <mergeCell ref="B54:E54"/>
    <mergeCell ref="B55:E55"/>
    <mergeCell ref="B56:E56"/>
    <mergeCell ref="B57:E57"/>
    <mergeCell ref="B58:E58"/>
    <mergeCell ref="B59:E59"/>
    <mergeCell ref="A48:E48"/>
    <mergeCell ref="B49:E49"/>
    <mergeCell ref="B50:E50"/>
    <mergeCell ref="A51:E51"/>
    <mergeCell ref="B52:E52"/>
    <mergeCell ref="B53:E53"/>
    <mergeCell ref="A42:E42"/>
    <mergeCell ref="B43:E43"/>
    <mergeCell ref="A44:E44"/>
    <mergeCell ref="B45:E45"/>
    <mergeCell ref="A46:E46"/>
    <mergeCell ref="B47:E47"/>
    <mergeCell ref="B36:E36"/>
    <mergeCell ref="A37:E37"/>
    <mergeCell ref="B38:E38"/>
    <mergeCell ref="B39:E39"/>
    <mergeCell ref="A40:E40"/>
    <mergeCell ref="B41:E41"/>
    <mergeCell ref="B30:E30"/>
    <mergeCell ref="B31:E31"/>
    <mergeCell ref="B32:E32"/>
    <mergeCell ref="B33:E33"/>
    <mergeCell ref="B34:E34"/>
    <mergeCell ref="B35:E35"/>
    <mergeCell ref="B24:E24"/>
    <mergeCell ref="A25:E25"/>
    <mergeCell ref="B26:E26"/>
    <mergeCell ref="A27:E27"/>
    <mergeCell ref="B28:E28"/>
    <mergeCell ref="B29:E29"/>
    <mergeCell ref="B18:E18"/>
    <mergeCell ref="B19:E19"/>
    <mergeCell ref="A20:E20"/>
    <mergeCell ref="B21:E21"/>
    <mergeCell ref="B22:E22"/>
    <mergeCell ref="A23:E23"/>
    <mergeCell ref="A12:E12"/>
    <mergeCell ref="B13:E13"/>
    <mergeCell ref="A14:E14"/>
    <mergeCell ref="B15:E15"/>
    <mergeCell ref="A16:E16"/>
    <mergeCell ref="B17:E17"/>
    <mergeCell ref="A6:E6"/>
    <mergeCell ref="A7:E7"/>
    <mergeCell ref="B8:E8"/>
    <mergeCell ref="B9:E9"/>
    <mergeCell ref="A10:E10"/>
    <mergeCell ref="B11:E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336"/>
  <sheetViews>
    <sheetView view="pageBreakPreview" topLeftCell="A277" zoomScale="60" zoomScaleNormal="70" workbookViewId="0">
      <selection activeCell="H321" sqref="H321"/>
    </sheetView>
  </sheetViews>
  <sheetFormatPr defaultRowHeight="15.75" x14ac:dyDescent="0.25"/>
  <cols>
    <col min="1" max="1" width="36.5703125" style="5" customWidth="1"/>
    <col min="2" max="2" width="25.140625" style="5" customWidth="1"/>
    <col min="3" max="3" width="11.5703125" style="5" customWidth="1"/>
    <col min="4" max="4" width="10.28515625" style="177" customWidth="1"/>
    <col min="5" max="5" width="10" style="177" customWidth="1"/>
    <col min="6" max="6" width="9.7109375" style="177" customWidth="1"/>
    <col min="7" max="7" width="14.85546875" style="177" customWidth="1"/>
    <col min="8" max="8" width="28.140625" style="5" customWidth="1"/>
    <col min="9" max="9" width="22.7109375" customWidth="1"/>
  </cols>
  <sheetData>
    <row r="1" spans="1:8" ht="17.25" customHeight="1" x14ac:dyDescent="0.25">
      <c r="A1" s="27" t="s">
        <v>224</v>
      </c>
      <c r="D1" s="28"/>
      <c r="E1" s="28"/>
      <c r="F1" s="204" t="s">
        <v>225</v>
      </c>
      <c r="G1" s="204"/>
      <c r="H1" s="204"/>
    </row>
    <row r="2" spans="1:8" ht="66" customHeight="1" x14ac:dyDescent="0.25">
      <c r="A2" s="27" t="s">
        <v>226</v>
      </c>
      <c r="D2" s="28"/>
      <c r="E2" s="29"/>
      <c r="F2" s="208" t="s">
        <v>227</v>
      </c>
      <c r="G2" s="208"/>
      <c r="H2" s="208"/>
    </row>
    <row r="3" spans="1:8" x14ac:dyDescent="0.25">
      <c r="A3" s="30" t="s">
        <v>228</v>
      </c>
      <c r="B3" s="15"/>
      <c r="C3" s="31"/>
      <c r="D3" s="32"/>
      <c r="E3" s="32"/>
      <c r="F3" s="185" t="s">
        <v>270</v>
      </c>
      <c r="G3" s="185"/>
      <c r="H3" s="185"/>
    </row>
    <row r="4" spans="1:8" x14ac:dyDescent="0.25">
      <c r="A4" s="30"/>
      <c r="B4" s="15"/>
      <c r="C4" s="31"/>
      <c r="D4" s="32"/>
      <c r="E4" s="32"/>
      <c r="F4" s="184" t="s">
        <v>363</v>
      </c>
      <c r="G4" s="184"/>
      <c r="H4" s="184"/>
    </row>
    <row r="5" spans="1:8" x14ac:dyDescent="0.25">
      <c r="A5" s="15"/>
      <c r="B5" s="15"/>
      <c r="C5" s="162" t="s">
        <v>230</v>
      </c>
      <c r="D5" s="162"/>
      <c r="E5" s="162"/>
      <c r="F5" s="162"/>
      <c r="G5" s="162"/>
      <c r="H5" s="15"/>
    </row>
    <row r="6" spans="1:8" ht="31.5" customHeight="1" x14ac:dyDescent="0.25">
      <c r="A6" s="15"/>
      <c r="B6" s="15"/>
      <c r="C6" s="179" t="s">
        <v>0</v>
      </c>
      <c r="D6" s="179"/>
      <c r="E6" s="179"/>
      <c r="F6" s="179"/>
      <c r="G6" s="179"/>
      <c r="H6" s="15"/>
    </row>
    <row r="7" spans="1:8" x14ac:dyDescent="0.25">
      <c r="A7" s="15"/>
      <c r="B7" s="15"/>
      <c r="C7" s="179" t="s">
        <v>271</v>
      </c>
      <c r="D7" s="179"/>
      <c r="E7" s="179"/>
      <c r="F7" s="179"/>
      <c r="G7" s="179"/>
      <c r="H7" s="15"/>
    </row>
    <row r="8" spans="1:8" ht="22.5" customHeight="1" x14ac:dyDescent="0.25">
      <c r="A8" s="15"/>
      <c r="B8" s="206" t="s">
        <v>232</v>
      </c>
      <c r="C8" s="206"/>
      <c r="D8" s="206"/>
      <c r="E8" s="206"/>
      <c r="F8" s="206"/>
      <c r="G8" s="179"/>
      <c r="H8" s="15"/>
    </row>
    <row r="9" spans="1:8" ht="16.5" thickBot="1" x14ac:dyDescent="0.3">
      <c r="A9" s="5" t="s">
        <v>1</v>
      </c>
    </row>
    <row r="10" spans="1:8" ht="31.5" x14ac:dyDescent="0.25">
      <c r="A10" s="163" t="s">
        <v>2</v>
      </c>
      <c r="B10" s="164"/>
      <c r="C10" s="165" t="s">
        <v>3</v>
      </c>
      <c r="D10" s="191" t="s">
        <v>4</v>
      </c>
      <c r="E10" s="192"/>
      <c r="F10" s="193"/>
      <c r="G10" s="168" t="s">
        <v>5</v>
      </c>
      <c r="H10" s="122" t="s">
        <v>6</v>
      </c>
    </row>
    <row r="11" spans="1:8" ht="16.5" thickBot="1" x14ac:dyDescent="0.3">
      <c r="A11" s="171" t="s">
        <v>7</v>
      </c>
      <c r="B11" s="172"/>
      <c r="C11" s="166"/>
      <c r="D11" s="36"/>
      <c r="E11" s="37"/>
      <c r="F11" s="38"/>
      <c r="G11" s="39" t="s">
        <v>8</v>
      </c>
      <c r="H11" s="9"/>
    </row>
    <row r="12" spans="1:8" ht="16.5" thickBot="1" x14ac:dyDescent="0.3">
      <c r="A12" s="173"/>
      <c r="B12" s="174"/>
      <c r="C12" s="167"/>
      <c r="D12" s="3" t="s">
        <v>9</v>
      </c>
      <c r="E12" s="3" t="s">
        <v>10</v>
      </c>
      <c r="F12" s="40" t="s">
        <v>11</v>
      </c>
      <c r="G12" s="40" t="s">
        <v>12</v>
      </c>
      <c r="H12" s="123"/>
    </row>
    <row r="13" spans="1:8" x14ac:dyDescent="0.25">
      <c r="A13" s="4"/>
      <c r="B13" s="5" t="s">
        <v>13</v>
      </c>
      <c r="C13" s="6"/>
      <c r="D13" s="8"/>
      <c r="E13" s="8"/>
      <c r="F13" s="45"/>
      <c r="G13" s="7"/>
      <c r="H13" s="9"/>
    </row>
    <row r="14" spans="1:8" s="10" customFormat="1" ht="31.5" x14ac:dyDescent="0.25">
      <c r="A14" s="4" t="s">
        <v>233</v>
      </c>
      <c r="B14" s="5"/>
      <c r="C14" s="6" t="s">
        <v>234</v>
      </c>
      <c r="D14" s="7">
        <v>5.2</v>
      </c>
      <c r="E14" s="8">
        <v>5.8</v>
      </c>
      <c r="F14" s="8">
        <v>25.2</v>
      </c>
      <c r="G14" s="7">
        <v>173.8</v>
      </c>
      <c r="H14" s="9" t="s">
        <v>16</v>
      </c>
    </row>
    <row r="15" spans="1:8" s="10" customFormat="1" x14ac:dyDescent="0.25">
      <c r="A15" s="14" t="s">
        <v>20</v>
      </c>
      <c r="B15" s="15"/>
      <c r="C15" s="16" t="s">
        <v>235</v>
      </c>
      <c r="D15" s="17">
        <v>0.06</v>
      </c>
      <c r="E15" s="18">
        <v>0.02</v>
      </c>
      <c r="F15" s="162">
        <v>4.99</v>
      </c>
      <c r="G15" s="18">
        <v>20</v>
      </c>
      <c r="H15" s="9" t="s">
        <v>22</v>
      </c>
    </row>
    <row r="16" spans="1:8" s="10" customFormat="1" ht="16.5" thickBot="1" x14ac:dyDescent="0.3">
      <c r="A16" s="4" t="s">
        <v>23</v>
      </c>
      <c r="B16" s="5"/>
      <c r="C16" s="19" t="s">
        <v>24</v>
      </c>
      <c r="D16" s="7">
        <v>1.9</v>
      </c>
      <c r="E16" s="8">
        <v>4.4000000000000004</v>
      </c>
      <c r="F16" s="177">
        <v>13</v>
      </c>
      <c r="G16" s="7">
        <v>99</v>
      </c>
      <c r="H16" s="9" t="s">
        <v>25</v>
      </c>
    </row>
    <row r="17" spans="1:15" ht="16.5" thickBot="1" x14ac:dyDescent="0.3">
      <c r="A17" s="124" t="s">
        <v>26</v>
      </c>
      <c r="B17" s="51"/>
      <c r="C17" s="52">
        <v>418</v>
      </c>
      <c r="D17" s="3">
        <f>SUM(D13:D16)</f>
        <v>7.16</v>
      </c>
      <c r="E17" s="3">
        <f>SUM(E13:E16)</f>
        <v>10.219999999999999</v>
      </c>
      <c r="F17" s="3">
        <f>SUM(F13:F16)</f>
        <v>43.19</v>
      </c>
      <c r="G17" s="3">
        <f>SUM(G13:G16)</f>
        <v>292.8</v>
      </c>
      <c r="H17" s="123"/>
    </row>
    <row r="18" spans="1:15" ht="16.5" thickBot="1" x14ac:dyDescent="0.3">
      <c r="A18" s="4" t="s">
        <v>27</v>
      </c>
      <c r="C18" s="6">
        <v>125</v>
      </c>
      <c r="D18" s="7">
        <v>1.63</v>
      </c>
      <c r="E18" s="8">
        <v>0.1</v>
      </c>
      <c r="F18" s="177">
        <v>15</v>
      </c>
      <c r="G18" s="8">
        <v>67</v>
      </c>
      <c r="H18" s="9" t="s">
        <v>28</v>
      </c>
    </row>
    <row r="19" spans="1:15" ht="16.5" thickBot="1" x14ac:dyDescent="0.3">
      <c r="A19" s="124" t="s">
        <v>26</v>
      </c>
      <c r="B19" s="51"/>
      <c r="C19" s="52">
        <f>SUM(C18:C18)</f>
        <v>125</v>
      </c>
      <c r="D19" s="3">
        <f>SUM(D18)</f>
        <v>1.63</v>
      </c>
      <c r="E19" s="3">
        <f>SUM(E18)</f>
        <v>0.1</v>
      </c>
      <c r="F19" s="3">
        <f>SUM(F18)</f>
        <v>15</v>
      </c>
      <c r="G19" s="3">
        <f>SUM(G18)</f>
        <v>67</v>
      </c>
      <c r="H19" s="123"/>
    </row>
    <row r="20" spans="1:15" ht="16.5" thickBot="1" x14ac:dyDescent="0.3">
      <c r="A20" s="125"/>
      <c r="B20" s="43"/>
      <c r="C20" s="44">
        <v>543</v>
      </c>
      <c r="D20" s="168">
        <f>D17+D19</f>
        <v>8.7899999999999991</v>
      </c>
      <c r="E20" s="168">
        <f>E17+E19</f>
        <v>10.319999999999999</v>
      </c>
      <c r="F20" s="168">
        <f>F17+F19</f>
        <v>58.19</v>
      </c>
      <c r="G20" s="168">
        <f>G17+G19</f>
        <v>359.8</v>
      </c>
      <c r="H20" s="9"/>
    </row>
    <row r="21" spans="1:15" x14ac:dyDescent="0.25">
      <c r="A21" s="125"/>
      <c r="B21" s="43" t="s">
        <v>29</v>
      </c>
      <c r="C21" s="44"/>
      <c r="D21" s="168"/>
      <c r="E21" s="53"/>
      <c r="F21" s="169"/>
      <c r="G21" s="168"/>
      <c r="H21" s="122"/>
    </row>
    <row r="22" spans="1:15" x14ac:dyDescent="0.25">
      <c r="A22" s="54" t="s">
        <v>220</v>
      </c>
      <c r="C22" s="6">
        <v>50</v>
      </c>
      <c r="D22" s="177">
        <v>0.95</v>
      </c>
      <c r="E22" s="8">
        <v>3.02</v>
      </c>
      <c r="F22" s="177">
        <v>7.9</v>
      </c>
      <c r="G22" s="7">
        <v>63</v>
      </c>
      <c r="H22" s="9" t="s">
        <v>274</v>
      </c>
    </row>
    <row r="23" spans="1:15" x14ac:dyDescent="0.25">
      <c r="A23" s="211" t="s">
        <v>31</v>
      </c>
      <c r="B23" s="212"/>
      <c r="C23" s="6" t="s">
        <v>237</v>
      </c>
      <c r="D23" s="177">
        <v>3.86</v>
      </c>
      <c r="E23" s="8">
        <v>5.8</v>
      </c>
      <c r="F23" s="177">
        <v>15.24</v>
      </c>
      <c r="G23" s="7">
        <v>133</v>
      </c>
      <c r="H23" s="9" t="s">
        <v>33</v>
      </c>
    </row>
    <row r="24" spans="1:15" ht="47.25" x14ac:dyDescent="0.25">
      <c r="A24" s="202" t="s">
        <v>238</v>
      </c>
      <c r="B24" s="199"/>
      <c r="C24" s="6" t="s">
        <v>239</v>
      </c>
      <c r="D24" s="6">
        <v>6.2</v>
      </c>
      <c r="E24" s="20">
        <v>6.5</v>
      </c>
      <c r="F24" s="6">
        <v>5</v>
      </c>
      <c r="G24" s="20">
        <v>103</v>
      </c>
      <c r="H24" s="9" t="s">
        <v>240</v>
      </c>
    </row>
    <row r="25" spans="1:15" x14ac:dyDescent="0.25">
      <c r="A25" s="4" t="s">
        <v>38</v>
      </c>
      <c r="C25" s="6" t="s">
        <v>241</v>
      </c>
      <c r="D25" s="8">
        <v>6.2</v>
      </c>
      <c r="E25" s="8">
        <v>5.8</v>
      </c>
      <c r="F25" s="8">
        <v>38</v>
      </c>
      <c r="G25" s="8">
        <v>229</v>
      </c>
      <c r="H25" s="75" t="s">
        <v>40</v>
      </c>
    </row>
    <row r="26" spans="1:15" x14ac:dyDescent="0.25">
      <c r="A26" s="4" t="s">
        <v>41</v>
      </c>
      <c r="C26" s="6">
        <v>180</v>
      </c>
      <c r="D26" s="7"/>
      <c r="E26" s="8"/>
      <c r="F26" s="177">
        <v>10</v>
      </c>
      <c r="G26" s="7">
        <v>40</v>
      </c>
      <c r="H26" s="9" t="s">
        <v>42</v>
      </c>
      <c r="O26" s="12"/>
    </row>
    <row r="27" spans="1:15" ht="16.5" thickBot="1" x14ac:dyDescent="0.3">
      <c r="A27" s="126" t="s">
        <v>43</v>
      </c>
      <c r="B27" s="34"/>
      <c r="C27" s="97">
        <v>37.5</v>
      </c>
      <c r="D27" s="97">
        <v>1.8</v>
      </c>
      <c r="E27" s="97">
        <v>0.4</v>
      </c>
      <c r="F27" s="97">
        <v>18</v>
      </c>
      <c r="G27" s="97">
        <v>82.5</v>
      </c>
      <c r="H27" s="127"/>
    </row>
    <row r="28" spans="1:15" ht="16.5" thickBot="1" x14ac:dyDescent="0.3">
      <c r="A28" s="124" t="s">
        <v>26</v>
      </c>
      <c r="B28" s="51"/>
      <c r="C28" s="52">
        <v>690.5</v>
      </c>
      <c r="D28" s="40">
        <f>SUM(D21:D27)</f>
        <v>19.010000000000002</v>
      </c>
      <c r="E28" s="40">
        <f>SUM(E21:E27)</f>
        <v>21.52</v>
      </c>
      <c r="F28" s="40">
        <f>SUM(F21:F27)</f>
        <v>94.14</v>
      </c>
      <c r="G28" s="40">
        <f>SUM(G21:G27)</f>
        <v>650.5</v>
      </c>
      <c r="H28" s="123"/>
    </row>
    <row r="29" spans="1:15" x14ac:dyDescent="0.25">
      <c r="A29" s="125"/>
      <c r="B29" s="43" t="s">
        <v>44</v>
      </c>
      <c r="C29" s="44"/>
      <c r="D29" s="53"/>
      <c r="E29" s="53"/>
      <c r="F29" s="53"/>
      <c r="G29" s="168"/>
      <c r="H29" s="9"/>
    </row>
    <row r="30" spans="1:15" ht="31.5" x14ac:dyDescent="0.25">
      <c r="A30" s="4" t="s">
        <v>45</v>
      </c>
      <c r="C30" s="6">
        <v>50</v>
      </c>
      <c r="D30" s="8">
        <v>4.9000000000000004</v>
      </c>
      <c r="E30" s="177">
        <v>5</v>
      </c>
      <c r="F30" s="8">
        <v>38</v>
      </c>
      <c r="G30" s="177">
        <v>217</v>
      </c>
      <c r="H30" s="9" t="s">
        <v>46</v>
      </c>
    </row>
    <row r="31" spans="1:15" x14ac:dyDescent="0.25">
      <c r="A31" s="4" t="s">
        <v>49</v>
      </c>
      <c r="C31" s="6">
        <v>110</v>
      </c>
      <c r="D31" s="20">
        <v>3.77</v>
      </c>
      <c r="E31" s="6">
        <v>2.75</v>
      </c>
      <c r="F31" s="20">
        <v>5</v>
      </c>
      <c r="G31" s="6">
        <v>62.1</v>
      </c>
      <c r="H31" s="9" t="s">
        <v>50</v>
      </c>
    </row>
    <row r="32" spans="1:15" x14ac:dyDescent="0.25">
      <c r="A32" s="200" t="s">
        <v>51</v>
      </c>
      <c r="B32" s="201"/>
      <c r="C32" s="6" t="s">
        <v>242</v>
      </c>
      <c r="D32" s="177">
        <v>6</v>
      </c>
      <c r="E32" s="8">
        <v>9.5</v>
      </c>
      <c r="F32" s="177">
        <v>8</v>
      </c>
      <c r="G32" s="8">
        <f>(D32*4)+(E32*9)+(F32*4)</f>
        <v>141.5</v>
      </c>
      <c r="H32" s="9" t="s">
        <v>53</v>
      </c>
    </row>
    <row r="33" spans="1:8" x14ac:dyDescent="0.25">
      <c r="A33" s="21" t="s">
        <v>55</v>
      </c>
      <c r="C33" s="6">
        <v>180</v>
      </c>
      <c r="D33" s="22">
        <v>0.6</v>
      </c>
      <c r="E33" s="23">
        <v>0.06</v>
      </c>
      <c r="F33" s="24">
        <v>15</v>
      </c>
      <c r="G33" s="25">
        <v>62.5</v>
      </c>
      <c r="H33" s="75" t="s">
        <v>56</v>
      </c>
    </row>
    <row r="34" spans="1:8" ht="16.5" thickBot="1" x14ac:dyDescent="0.3">
      <c r="A34" s="4" t="s">
        <v>37</v>
      </c>
      <c r="C34" s="6">
        <v>20</v>
      </c>
      <c r="D34" s="8">
        <v>1.52</v>
      </c>
      <c r="E34" s="177">
        <v>0.16</v>
      </c>
      <c r="F34" s="8">
        <v>9.84</v>
      </c>
      <c r="G34" s="177">
        <v>47</v>
      </c>
      <c r="H34" s="9"/>
    </row>
    <row r="35" spans="1:8" ht="16.5" thickBot="1" x14ac:dyDescent="0.3">
      <c r="A35" s="128" t="s">
        <v>26</v>
      </c>
      <c r="B35" s="65"/>
      <c r="C35" s="80">
        <v>505</v>
      </c>
      <c r="D35" s="67">
        <f>SUM(D30:D34)</f>
        <v>16.79</v>
      </c>
      <c r="E35" s="67">
        <f>SUM(E30:E34)</f>
        <v>17.47</v>
      </c>
      <c r="F35" s="67">
        <f>SUM(F30:F34)</f>
        <v>75.84</v>
      </c>
      <c r="G35" s="67">
        <f>SUM(G30:G34)</f>
        <v>530.1</v>
      </c>
      <c r="H35" s="123"/>
    </row>
    <row r="36" spans="1:8" ht="16.5" thickBot="1" x14ac:dyDescent="0.3">
      <c r="A36" s="124" t="s">
        <v>57</v>
      </c>
      <c r="B36" s="51"/>
      <c r="C36" s="129">
        <f>C17+C19+C28+C35</f>
        <v>1738.5</v>
      </c>
      <c r="D36" s="68">
        <f>D17+D19+D28+D35</f>
        <v>44.59</v>
      </c>
      <c r="E36" s="68">
        <f>E17+E19+E28+E35</f>
        <v>49.309999999999995</v>
      </c>
      <c r="F36" s="68">
        <f>F17+F19+F28+F35</f>
        <v>228.17</v>
      </c>
      <c r="G36" s="68">
        <f>G17+G19+G28+G35</f>
        <v>1540.4</v>
      </c>
      <c r="H36" s="122"/>
    </row>
    <row r="37" spans="1:8" x14ac:dyDescent="0.25">
      <c r="C37" s="130"/>
      <c r="G37" s="169"/>
      <c r="H37" s="43"/>
    </row>
    <row r="38" spans="1:8" ht="16.5" thickBot="1" x14ac:dyDescent="0.3">
      <c r="A38" s="5" t="s">
        <v>58</v>
      </c>
      <c r="G38" s="131"/>
      <c r="H38" s="34"/>
    </row>
    <row r="39" spans="1:8" ht="31.5" x14ac:dyDescent="0.25">
      <c r="A39" s="163" t="s">
        <v>2</v>
      </c>
      <c r="B39" s="164"/>
      <c r="C39" s="165" t="s">
        <v>3</v>
      </c>
      <c r="D39" s="191" t="s">
        <v>4</v>
      </c>
      <c r="E39" s="192"/>
      <c r="F39" s="193"/>
      <c r="G39" s="168" t="s">
        <v>5</v>
      </c>
      <c r="H39" s="122" t="s">
        <v>6</v>
      </c>
    </row>
    <row r="40" spans="1:8" ht="16.5" thickBot="1" x14ac:dyDescent="0.3">
      <c r="A40" s="171" t="s">
        <v>7</v>
      </c>
      <c r="B40" s="172"/>
      <c r="C40" s="166"/>
      <c r="D40" s="36"/>
      <c r="E40" s="37"/>
      <c r="F40" s="38"/>
      <c r="G40" s="39" t="s">
        <v>8</v>
      </c>
      <c r="H40" s="9"/>
    </row>
    <row r="41" spans="1:8" ht="16.5" thickBot="1" x14ac:dyDescent="0.3">
      <c r="A41" s="173"/>
      <c r="B41" s="174"/>
      <c r="C41" s="167"/>
      <c r="D41" s="3" t="s">
        <v>9</v>
      </c>
      <c r="E41" s="3" t="s">
        <v>10</v>
      </c>
      <c r="F41" s="40" t="s">
        <v>11</v>
      </c>
      <c r="G41" s="40" t="s">
        <v>12</v>
      </c>
      <c r="H41" s="123"/>
    </row>
    <row r="42" spans="1:8" x14ac:dyDescent="0.25">
      <c r="A42" s="125"/>
      <c r="B42" s="43" t="s">
        <v>13</v>
      </c>
      <c r="C42" s="44"/>
      <c r="D42" s="168"/>
      <c r="E42" s="53"/>
      <c r="F42" s="53"/>
      <c r="G42" s="168"/>
      <c r="H42" s="9"/>
    </row>
    <row r="43" spans="1:8" s="10" customFormat="1" x14ac:dyDescent="0.25">
      <c r="A43" s="211" t="s">
        <v>243</v>
      </c>
      <c r="B43" s="212"/>
      <c r="C43" s="6" t="s">
        <v>234</v>
      </c>
      <c r="D43" s="7">
        <v>10</v>
      </c>
      <c r="E43" s="8">
        <v>10</v>
      </c>
      <c r="F43" s="8">
        <v>24.5</v>
      </c>
      <c r="G43" s="7">
        <v>228</v>
      </c>
      <c r="H43" s="9" t="s">
        <v>60</v>
      </c>
    </row>
    <row r="44" spans="1:8" s="10" customFormat="1" ht="31.5" x14ac:dyDescent="0.25">
      <c r="A44" s="4" t="s">
        <v>61</v>
      </c>
      <c r="B44" s="5"/>
      <c r="C44" s="6">
        <v>180</v>
      </c>
      <c r="D44" s="7">
        <v>2.4166666666666665</v>
      </c>
      <c r="E44" s="8">
        <v>2.5833333333333335</v>
      </c>
      <c r="F44" s="8">
        <v>13.608333333333333</v>
      </c>
      <c r="G44" s="7">
        <v>87.3</v>
      </c>
      <c r="H44" s="9" t="s">
        <v>62</v>
      </c>
    </row>
    <row r="45" spans="1:8" s="10" customFormat="1" ht="16.5" thickBot="1" x14ac:dyDescent="0.3">
      <c r="A45" s="4" t="s">
        <v>244</v>
      </c>
      <c r="B45" s="5"/>
      <c r="C45" s="19" t="s">
        <v>245</v>
      </c>
      <c r="D45" s="7">
        <v>4</v>
      </c>
      <c r="E45" s="8">
        <v>6</v>
      </c>
      <c r="F45" s="177">
        <v>12.83</v>
      </c>
      <c r="G45" s="7">
        <v>122</v>
      </c>
      <c r="H45" s="9" t="s">
        <v>246</v>
      </c>
    </row>
    <row r="46" spans="1:8" ht="16.5" thickBot="1" x14ac:dyDescent="0.3">
      <c r="A46" s="124" t="s">
        <v>26</v>
      </c>
      <c r="B46" s="51"/>
      <c r="C46" s="52">
        <v>418</v>
      </c>
      <c r="D46" s="40">
        <f>SUM(D42:D45)</f>
        <v>16.416666666666664</v>
      </c>
      <c r="E46" s="40">
        <f>SUM(E42:E45)</f>
        <v>18.583333333333336</v>
      </c>
      <c r="F46" s="40">
        <f>SUM(F42:F45)</f>
        <v>50.938333333333333</v>
      </c>
      <c r="G46" s="40">
        <f>SUM(G42:G45)</f>
        <v>437.3</v>
      </c>
      <c r="H46" s="123"/>
    </row>
    <row r="47" spans="1:8" s="183" customFormat="1" x14ac:dyDescent="0.25">
      <c r="A47" s="4" t="s">
        <v>364</v>
      </c>
      <c r="B47" s="5"/>
      <c r="C47" s="6" t="s">
        <v>365</v>
      </c>
      <c r="D47" s="7" t="s">
        <v>290</v>
      </c>
      <c r="E47" s="8" t="s">
        <v>290</v>
      </c>
      <c r="F47" s="177">
        <v>12</v>
      </c>
      <c r="G47" s="8">
        <v>55</v>
      </c>
      <c r="H47" s="9"/>
    </row>
    <row r="48" spans="1:8" ht="16.5" thickBot="1" x14ac:dyDescent="0.3">
      <c r="A48" s="4"/>
      <c r="C48" s="6"/>
      <c r="D48" s="7"/>
      <c r="E48" s="8"/>
      <c r="G48" s="8"/>
      <c r="H48" s="9"/>
    </row>
    <row r="49" spans="1:9" ht="16.5" thickBot="1" x14ac:dyDescent="0.3">
      <c r="A49" s="124" t="s">
        <v>26</v>
      </c>
      <c r="B49" s="51"/>
      <c r="C49" s="52">
        <v>100</v>
      </c>
      <c r="D49" s="3">
        <f>SUM(D47)</f>
        <v>0</v>
      </c>
      <c r="E49" s="3">
        <f>SUM(E47)</f>
        <v>0</v>
      </c>
      <c r="F49" s="3">
        <f>SUM(F47)</f>
        <v>12</v>
      </c>
      <c r="G49" s="3">
        <f>SUM(G47)</f>
        <v>55</v>
      </c>
      <c r="H49" s="123"/>
    </row>
    <row r="50" spans="1:9" ht="16.5" thickBot="1" x14ac:dyDescent="0.3">
      <c r="A50" s="125"/>
      <c r="B50" s="43"/>
      <c r="C50" s="44">
        <v>543</v>
      </c>
      <c r="D50" s="168">
        <f>D46+D49</f>
        <v>16.416666666666664</v>
      </c>
      <c r="E50" s="168">
        <f>E46+E49</f>
        <v>18.583333333333336</v>
      </c>
      <c r="F50" s="168">
        <f>F46+F49</f>
        <v>62.938333333333333</v>
      </c>
      <c r="G50" s="168">
        <f>G46+G49</f>
        <v>492.3</v>
      </c>
      <c r="H50" s="123"/>
    </row>
    <row r="51" spans="1:9" x14ac:dyDescent="0.25">
      <c r="A51" s="125"/>
      <c r="B51" s="43" t="s">
        <v>29</v>
      </c>
      <c r="C51" s="44"/>
      <c r="D51" s="168"/>
      <c r="E51" s="168"/>
      <c r="F51" s="53"/>
      <c r="G51" s="168"/>
      <c r="H51" s="9"/>
    </row>
    <row r="52" spans="1:9" s="10" customFormat="1" x14ac:dyDescent="0.25">
      <c r="A52" s="4" t="s">
        <v>284</v>
      </c>
      <c r="B52" s="150"/>
      <c r="C52" s="160">
        <v>50</v>
      </c>
      <c r="D52" s="161">
        <v>0.7</v>
      </c>
      <c r="E52" s="157">
        <v>2.5</v>
      </c>
      <c r="F52" s="161">
        <v>4.5</v>
      </c>
      <c r="G52" s="158">
        <v>43.5</v>
      </c>
      <c r="H52" s="149" t="s">
        <v>358</v>
      </c>
    </row>
    <row r="53" spans="1:9" x14ac:dyDescent="0.25">
      <c r="A53" s="200" t="s">
        <v>69</v>
      </c>
      <c r="B53" s="201"/>
      <c r="C53" s="6" t="s">
        <v>247</v>
      </c>
      <c r="D53" s="7">
        <v>3.5</v>
      </c>
      <c r="E53" s="8">
        <v>9.6</v>
      </c>
      <c r="F53" s="177">
        <v>18</v>
      </c>
      <c r="G53" s="7">
        <v>169</v>
      </c>
      <c r="H53" s="9" t="s">
        <v>71</v>
      </c>
    </row>
    <row r="54" spans="1:9" s="10" customFormat="1" x14ac:dyDescent="0.25">
      <c r="A54" s="4" t="s">
        <v>72</v>
      </c>
      <c r="B54" s="5"/>
      <c r="C54" s="6">
        <v>70</v>
      </c>
      <c r="D54" s="7">
        <v>7.2</v>
      </c>
      <c r="E54" s="8">
        <v>9.3000000000000007</v>
      </c>
      <c r="F54" s="177">
        <v>6</v>
      </c>
      <c r="G54" s="8">
        <v>136.5</v>
      </c>
      <c r="H54" s="9" t="s">
        <v>73</v>
      </c>
    </row>
    <row r="55" spans="1:9" s="10" customFormat="1" x14ac:dyDescent="0.25">
      <c r="A55" s="4" t="s">
        <v>74</v>
      </c>
      <c r="B55" s="5"/>
      <c r="C55" s="6">
        <v>130</v>
      </c>
      <c r="D55" s="177">
        <v>3.7</v>
      </c>
      <c r="E55" s="8">
        <v>4.4400000000000004</v>
      </c>
      <c r="F55" s="177">
        <v>25</v>
      </c>
      <c r="G55" s="7">
        <v>155</v>
      </c>
      <c r="H55" s="9" t="s">
        <v>75</v>
      </c>
      <c r="I55" s="13"/>
    </row>
    <row r="56" spans="1:9" s="183" customFormat="1" x14ac:dyDescent="0.25">
      <c r="A56" s="4" t="s">
        <v>366</v>
      </c>
      <c r="B56" s="75"/>
      <c r="C56" s="74">
        <v>180</v>
      </c>
      <c r="D56" s="8">
        <v>0.27</v>
      </c>
      <c r="E56" s="45">
        <v>0.1</v>
      </c>
      <c r="F56" s="8">
        <v>15</v>
      </c>
      <c r="G56" s="8">
        <v>62</v>
      </c>
      <c r="H56" s="9" t="s">
        <v>367</v>
      </c>
    </row>
    <row r="57" spans="1:9" ht="16.5" thickBot="1" x14ac:dyDescent="0.3">
      <c r="A57" s="126" t="s">
        <v>43</v>
      </c>
      <c r="B57" s="34"/>
      <c r="C57" s="97">
        <v>37.5</v>
      </c>
      <c r="D57" s="97">
        <v>1.8</v>
      </c>
      <c r="E57" s="97">
        <v>0.4</v>
      </c>
      <c r="F57" s="97">
        <v>18</v>
      </c>
      <c r="G57" s="97">
        <v>82.5</v>
      </c>
      <c r="H57" s="127"/>
    </row>
    <row r="58" spans="1:9" ht="16.5" thickBot="1" x14ac:dyDescent="0.3">
      <c r="A58" s="124" t="s">
        <v>26</v>
      </c>
      <c r="B58" s="51"/>
      <c r="C58" s="52">
        <v>683.5</v>
      </c>
      <c r="D58" s="40">
        <f>SUM(D52:D57)</f>
        <v>17.170000000000002</v>
      </c>
      <c r="E58" s="40">
        <f>SUM(E52:E57)</f>
        <v>26.34</v>
      </c>
      <c r="F58" s="40">
        <f>SUM(F52:F57)</f>
        <v>86.5</v>
      </c>
      <c r="G58" s="40">
        <f>SUM(G52:G57)</f>
        <v>648.5</v>
      </c>
      <c r="H58" s="9"/>
    </row>
    <row r="59" spans="1:9" x14ac:dyDescent="0.25">
      <c r="A59" s="14"/>
      <c r="B59" s="15" t="s">
        <v>44</v>
      </c>
      <c r="C59" s="96"/>
      <c r="D59" s="18"/>
      <c r="E59" s="18"/>
      <c r="F59" s="18"/>
      <c r="G59" s="18"/>
      <c r="H59" s="122"/>
    </row>
    <row r="60" spans="1:9" x14ac:dyDescent="0.25">
      <c r="A60" s="4" t="s">
        <v>76</v>
      </c>
      <c r="C60" s="6">
        <v>10</v>
      </c>
      <c r="D60" s="8">
        <v>3.86</v>
      </c>
      <c r="E60" s="177">
        <v>3.38</v>
      </c>
      <c r="F60" s="8">
        <v>34</v>
      </c>
      <c r="G60" s="177">
        <v>182</v>
      </c>
      <c r="H60" s="9"/>
    </row>
    <row r="61" spans="1:9" x14ac:dyDescent="0.25">
      <c r="A61" s="4" t="s">
        <v>77</v>
      </c>
      <c r="C61" s="6"/>
      <c r="D61" s="8"/>
      <c r="F61" s="8"/>
      <c r="H61" s="9"/>
    </row>
    <row r="62" spans="1:9" x14ac:dyDescent="0.25">
      <c r="A62" s="4" t="s">
        <v>78</v>
      </c>
      <c r="C62" s="6">
        <v>110</v>
      </c>
      <c r="D62" s="177">
        <v>2.5</v>
      </c>
      <c r="E62" s="8">
        <v>2.75</v>
      </c>
      <c r="F62" s="177">
        <v>4</v>
      </c>
      <c r="G62" s="8">
        <v>51</v>
      </c>
      <c r="H62" s="9" t="s">
        <v>79</v>
      </c>
    </row>
    <row r="63" spans="1:9" x14ac:dyDescent="0.25">
      <c r="A63" s="211" t="s">
        <v>80</v>
      </c>
      <c r="B63" s="212"/>
      <c r="C63" s="6" t="s">
        <v>242</v>
      </c>
      <c r="D63" s="162">
        <v>9</v>
      </c>
      <c r="E63" s="18">
        <v>12.5</v>
      </c>
      <c r="F63" s="162">
        <v>24</v>
      </c>
      <c r="G63" s="18">
        <v>245</v>
      </c>
      <c r="H63" s="9" t="s">
        <v>82</v>
      </c>
    </row>
    <row r="64" spans="1:9" x14ac:dyDescent="0.25">
      <c r="A64" s="4" t="s">
        <v>84</v>
      </c>
      <c r="C64" s="19" t="s">
        <v>248</v>
      </c>
      <c r="D64" s="7">
        <v>0.12</v>
      </c>
      <c r="E64" s="8">
        <v>0.01</v>
      </c>
      <c r="F64" s="177">
        <v>10.199999999999999</v>
      </c>
      <c r="G64" s="7">
        <v>41</v>
      </c>
      <c r="H64" s="9" t="s">
        <v>86</v>
      </c>
    </row>
    <row r="65" spans="1:8" ht="16.5" thickBot="1" x14ac:dyDescent="0.3">
      <c r="A65" s="4" t="s">
        <v>37</v>
      </c>
      <c r="C65" s="6">
        <v>20</v>
      </c>
      <c r="D65" s="8">
        <v>1.52</v>
      </c>
      <c r="E65" s="177">
        <v>0.16</v>
      </c>
      <c r="F65" s="8">
        <v>9.84</v>
      </c>
      <c r="G65" s="177">
        <v>47</v>
      </c>
      <c r="H65" s="9"/>
    </row>
    <row r="66" spans="1:8" ht="16.5" thickBot="1" x14ac:dyDescent="0.3">
      <c r="A66" s="128" t="s">
        <v>26</v>
      </c>
      <c r="B66" s="65"/>
      <c r="C66" s="80">
        <v>500</v>
      </c>
      <c r="D66" s="67">
        <f>SUM(D59:D65)</f>
        <v>17</v>
      </c>
      <c r="E66" s="67">
        <f>SUM(E59:E65)</f>
        <v>18.8</v>
      </c>
      <c r="F66" s="67">
        <f>SUM(F59:F65)</f>
        <v>82.04</v>
      </c>
      <c r="G66" s="67">
        <f>SUM(G59:G65)</f>
        <v>566</v>
      </c>
      <c r="H66" s="123"/>
    </row>
    <row r="67" spans="1:8" ht="16.5" thickBot="1" x14ac:dyDescent="0.3">
      <c r="A67" s="124" t="s">
        <v>57</v>
      </c>
      <c r="B67" s="51"/>
      <c r="C67" s="52">
        <f>C46+C49+C58+C66</f>
        <v>1701.5</v>
      </c>
      <c r="D67" s="3">
        <f>D46+D49+D58+D66</f>
        <v>50.586666666666666</v>
      </c>
      <c r="E67" s="3">
        <f>E46+E49+E58+E66</f>
        <v>63.723333333333329</v>
      </c>
      <c r="F67" s="3">
        <f>F46+F49+F58+F66</f>
        <v>231.47833333333335</v>
      </c>
      <c r="G67" s="3">
        <f>G46+G49+G58+G66</f>
        <v>1706.8</v>
      </c>
      <c r="H67" s="123"/>
    </row>
    <row r="68" spans="1:8" x14ac:dyDescent="0.25">
      <c r="C68" s="132"/>
      <c r="G68" s="169"/>
      <c r="H68" s="43"/>
    </row>
    <row r="69" spans="1:8" ht="16.5" thickBot="1" x14ac:dyDescent="0.3">
      <c r="A69" s="5" t="s">
        <v>87</v>
      </c>
      <c r="G69" s="131"/>
      <c r="H69" s="34"/>
    </row>
    <row r="70" spans="1:8" ht="31.5" x14ac:dyDescent="0.25">
      <c r="A70" s="163" t="s">
        <v>2</v>
      </c>
      <c r="B70" s="164"/>
      <c r="C70" s="165" t="s">
        <v>3</v>
      </c>
      <c r="D70" s="191" t="s">
        <v>4</v>
      </c>
      <c r="E70" s="192"/>
      <c r="F70" s="193"/>
      <c r="G70" s="168" t="s">
        <v>5</v>
      </c>
      <c r="H70" s="122" t="s">
        <v>6</v>
      </c>
    </row>
    <row r="71" spans="1:8" ht="16.5" thickBot="1" x14ac:dyDescent="0.3">
      <c r="A71" s="171" t="s">
        <v>7</v>
      </c>
      <c r="B71" s="172"/>
      <c r="C71" s="166"/>
      <c r="D71" s="36"/>
      <c r="E71" s="37"/>
      <c r="F71" s="38"/>
      <c r="G71" s="39" t="s">
        <v>8</v>
      </c>
      <c r="H71" s="9"/>
    </row>
    <row r="72" spans="1:8" ht="16.5" thickBot="1" x14ac:dyDescent="0.3">
      <c r="A72" s="173"/>
      <c r="B72" s="174"/>
      <c r="C72" s="167"/>
      <c r="D72" s="3" t="s">
        <v>9</v>
      </c>
      <c r="E72" s="3" t="s">
        <v>10</v>
      </c>
      <c r="F72" s="40" t="s">
        <v>11</v>
      </c>
      <c r="G72" s="40" t="s">
        <v>12</v>
      </c>
      <c r="H72" s="123"/>
    </row>
    <row r="73" spans="1:8" x14ac:dyDescent="0.25">
      <c r="A73" s="125"/>
      <c r="B73" s="43" t="s">
        <v>13</v>
      </c>
      <c r="C73" s="44"/>
      <c r="D73" s="168"/>
      <c r="E73" s="53"/>
      <c r="F73" s="169"/>
      <c r="G73" s="168"/>
      <c r="H73" s="9"/>
    </row>
    <row r="74" spans="1:8" x14ac:dyDescent="0.25">
      <c r="A74" s="211" t="s">
        <v>249</v>
      </c>
      <c r="B74" s="212"/>
      <c r="C74" s="6" t="s">
        <v>234</v>
      </c>
      <c r="D74" s="7">
        <v>7</v>
      </c>
      <c r="E74" s="8">
        <v>8.5</v>
      </c>
      <c r="F74" s="8">
        <v>23</v>
      </c>
      <c r="G74" s="7">
        <f>(D74*4)+(E74*9)+(F74*4)</f>
        <v>196.5</v>
      </c>
      <c r="H74" s="9" t="s">
        <v>89</v>
      </c>
    </row>
    <row r="75" spans="1:8" x14ac:dyDescent="0.25">
      <c r="A75" s="14" t="s">
        <v>90</v>
      </c>
      <c r="B75" s="15"/>
      <c r="C75" s="16" t="s">
        <v>235</v>
      </c>
      <c r="D75" s="17">
        <v>2.6</v>
      </c>
      <c r="E75" s="18">
        <v>2.2999999999999998</v>
      </c>
      <c r="F75" s="162">
        <v>14.3</v>
      </c>
      <c r="G75" s="18">
        <v>89</v>
      </c>
      <c r="H75" s="9" t="s">
        <v>250</v>
      </c>
    </row>
    <row r="76" spans="1:8" ht="16.5" thickBot="1" x14ac:dyDescent="0.3">
      <c r="A76" s="4" t="s">
        <v>23</v>
      </c>
      <c r="C76" s="19" t="s">
        <v>24</v>
      </c>
      <c r="D76" s="7">
        <v>1.91</v>
      </c>
      <c r="E76" s="8">
        <v>4.3499999999999996</v>
      </c>
      <c r="F76" s="177">
        <v>12.89</v>
      </c>
      <c r="G76" s="7">
        <v>99</v>
      </c>
      <c r="H76" s="9" t="s">
        <v>25</v>
      </c>
    </row>
    <row r="77" spans="1:8" ht="16.5" thickBot="1" x14ac:dyDescent="0.3">
      <c r="A77" s="124" t="s">
        <v>26</v>
      </c>
      <c r="B77" s="51"/>
      <c r="C77" s="52">
        <v>418</v>
      </c>
      <c r="D77" s="3">
        <f>SUM(D74:D76)</f>
        <v>11.51</v>
      </c>
      <c r="E77" s="3">
        <f>SUM(E74:E76)</f>
        <v>15.15</v>
      </c>
      <c r="F77" s="3">
        <f>SUM(F74:F76)</f>
        <v>50.19</v>
      </c>
      <c r="G77" s="3">
        <f>SUM(G74:G76)</f>
        <v>384.5</v>
      </c>
      <c r="H77" s="123"/>
    </row>
    <row r="78" spans="1:8" x14ac:dyDescent="0.25">
      <c r="A78" s="4" t="s">
        <v>27</v>
      </c>
      <c r="C78" s="6">
        <v>125</v>
      </c>
      <c r="D78" s="7">
        <v>1.63</v>
      </c>
      <c r="E78" s="8">
        <v>0.1</v>
      </c>
      <c r="F78" s="177">
        <v>15</v>
      </c>
      <c r="G78" s="8">
        <v>67</v>
      </c>
      <c r="H78" s="9" t="s">
        <v>28</v>
      </c>
    </row>
    <row r="79" spans="1:8" ht="16.5" thickBot="1" x14ac:dyDescent="0.3">
      <c r="A79" s="4"/>
      <c r="C79" s="6"/>
      <c r="D79" s="7"/>
      <c r="E79" s="113"/>
      <c r="G79" s="7"/>
      <c r="H79" s="9"/>
    </row>
    <row r="80" spans="1:8" ht="16.5" thickBot="1" x14ac:dyDescent="0.3">
      <c r="A80" s="124" t="s">
        <v>26</v>
      </c>
      <c r="B80" s="51"/>
      <c r="C80" s="52">
        <f>SUM(C78)</f>
        <v>125</v>
      </c>
      <c r="D80" s="40">
        <f>SUM(D78)</f>
        <v>1.63</v>
      </c>
      <c r="E80" s="40">
        <f>SUM(E78)</f>
        <v>0.1</v>
      </c>
      <c r="F80" s="40">
        <f>SUM(F78)</f>
        <v>15</v>
      </c>
      <c r="G80" s="40">
        <f>SUM(G78)</f>
        <v>67</v>
      </c>
      <c r="H80" s="123"/>
    </row>
    <row r="81" spans="1:10" ht="16.5" thickBot="1" x14ac:dyDescent="0.3">
      <c r="A81" s="125"/>
      <c r="B81" s="43"/>
      <c r="C81" s="44">
        <v>543</v>
      </c>
      <c r="D81" s="168">
        <f>D77+D80</f>
        <v>13.14</v>
      </c>
      <c r="E81" s="168">
        <f>E77+E80</f>
        <v>15.25</v>
      </c>
      <c r="F81" s="168">
        <f>F77+F80</f>
        <v>65.19</v>
      </c>
      <c r="G81" s="168">
        <f>G77+G80</f>
        <v>451.5</v>
      </c>
      <c r="H81" s="123"/>
    </row>
    <row r="82" spans="1:10" x14ac:dyDescent="0.25">
      <c r="A82" s="125"/>
      <c r="B82" s="43" t="s">
        <v>29</v>
      </c>
      <c r="C82" s="44"/>
      <c r="D82" s="168"/>
      <c r="E82" s="53"/>
      <c r="F82" s="169"/>
      <c r="G82" s="168"/>
      <c r="H82" s="9"/>
    </row>
    <row r="83" spans="1:10" x14ac:dyDescent="0.25">
      <c r="A83" s="155" t="s">
        <v>281</v>
      </c>
      <c r="C83" s="6">
        <v>50</v>
      </c>
      <c r="D83" s="177">
        <v>0.35</v>
      </c>
      <c r="E83" s="8">
        <v>0.05</v>
      </c>
      <c r="F83" s="177">
        <v>0.95</v>
      </c>
      <c r="G83" s="7">
        <v>6</v>
      </c>
      <c r="H83" s="133" t="s">
        <v>282</v>
      </c>
      <c r="I83" s="13"/>
      <c r="J83" s="12"/>
    </row>
    <row r="84" spans="1:10" ht="37.5" customHeight="1" x14ac:dyDescent="0.25">
      <c r="A84" s="202" t="s">
        <v>251</v>
      </c>
      <c r="B84" s="199"/>
      <c r="C84" s="6" t="s">
        <v>252</v>
      </c>
      <c r="D84" s="177">
        <v>5</v>
      </c>
      <c r="E84" s="8">
        <v>9</v>
      </c>
      <c r="F84" s="177">
        <v>3.4</v>
      </c>
      <c r="G84" s="8">
        <v>116</v>
      </c>
      <c r="H84" s="9" t="s">
        <v>93</v>
      </c>
    </row>
    <row r="85" spans="1:10" s="10" customFormat="1" x14ac:dyDescent="0.25">
      <c r="A85" s="14" t="s">
        <v>94</v>
      </c>
      <c r="B85" s="5"/>
      <c r="C85" s="6">
        <v>70</v>
      </c>
      <c r="D85" s="7">
        <v>6.2</v>
      </c>
      <c r="E85" s="8">
        <v>10.8</v>
      </c>
      <c r="F85" s="177">
        <v>3</v>
      </c>
      <c r="G85" s="8">
        <v>134</v>
      </c>
      <c r="H85" s="9" t="s">
        <v>95</v>
      </c>
    </row>
    <row r="86" spans="1:10" x14ac:dyDescent="0.25">
      <c r="A86" s="4" t="s">
        <v>146</v>
      </c>
      <c r="C86" s="6">
        <v>130</v>
      </c>
      <c r="D86" s="177">
        <v>4.8</v>
      </c>
      <c r="E86" s="8">
        <v>3.6</v>
      </c>
      <c r="F86" s="177">
        <v>29.4</v>
      </c>
      <c r="G86" s="7">
        <v>169</v>
      </c>
      <c r="H86" s="9" t="s">
        <v>98</v>
      </c>
    </row>
    <row r="87" spans="1:10" s="183" customFormat="1" x14ac:dyDescent="0.25">
      <c r="A87" s="21" t="s">
        <v>55</v>
      </c>
      <c r="B87" s="5"/>
      <c r="C87" s="6">
        <v>180</v>
      </c>
      <c r="D87" s="22">
        <v>0.6</v>
      </c>
      <c r="E87" s="23">
        <v>0.1</v>
      </c>
      <c r="F87" s="24">
        <v>15</v>
      </c>
      <c r="G87" s="63">
        <v>63</v>
      </c>
      <c r="H87" s="75" t="s">
        <v>56</v>
      </c>
    </row>
    <row r="88" spans="1:10" ht="16.5" thickBot="1" x14ac:dyDescent="0.3">
      <c r="A88" s="126" t="s">
        <v>43</v>
      </c>
      <c r="B88" s="34"/>
      <c r="C88" s="97">
        <v>37.5</v>
      </c>
      <c r="D88" s="97">
        <v>1.8</v>
      </c>
      <c r="E88" s="97">
        <v>0.4</v>
      </c>
      <c r="F88" s="97">
        <v>18</v>
      </c>
      <c r="G88" s="97">
        <v>82.5</v>
      </c>
      <c r="H88" s="127"/>
      <c r="I88" s="12"/>
      <c r="J88" s="12"/>
    </row>
    <row r="89" spans="1:10" ht="16.5" thickBot="1" x14ac:dyDescent="0.3">
      <c r="A89" s="124" t="s">
        <v>26</v>
      </c>
      <c r="B89" s="51"/>
      <c r="C89" s="52">
        <v>682.5</v>
      </c>
      <c r="D89" s="3">
        <f>SUM(D83:D88)</f>
        <v>18.750000000000004</v>
      </c>
      <c r="E89" s="3">
        <f>SUM(E83:E88)</f>
        <v>23.950000000000003</v>
      </c>
      <c r="F89" s="3">
        <f>SUM(F83:F88)</f>
        <v>69.75</v>
      </c>
      <c r="G89" s="3">
        <f>SUM(G83:G88)</f>
        <v>570.5</v>
      </c>
      <c r="H89" s="123"/>
      <c r="I89" s="12"/>
      <c r="J89" s="12"/>
    </row>
    <row r="90" spans="1:10" x14ac:dyDescent="0.25">
      <c r="A90" s="125"/>
      <c r="B90" s="43" t="s">
        <v>44</v>
      </c>
      <c r="C90" s="44"/>
      <c r="D90" s="53"/>
      <c r="E90" s="169"/>
      <c r="F90" s="53"/>
      <c r="G90" s="169"/>
      <c r="H90" s="9"/>
      <c r="I90" s="12"/>
      <c r="J90" s="12"/>
    </row>
    <row r="91" spans="1:10" x14ac:dyDescent="0.25">
      <c r="A91" s="14" t="s">
        <v>102</v>
      </c>
      <c r="B91" s="15"/>
      <c r="C91" s="6">
        <v>110</v>
      </c>
      <c r="D91" s="18">
        <v>3.19</v>
      </c>
      <c r="E91" s="18">
        <v>2.75</v>
      </c>
      <c r="F91" s="18">
        <v>4.62</v>
      </c>
      <c r="G91" s="18">
        <v>59</v>
      </c>
      <c r="H91" s="9" t="s">
        <v>253</v>
      </c>
      <c r="I91" s="11"/>
      <c r="J91" s="12"/>
    </row>
    <row r="92" spans="1:10" ht="31.5" x14ac:dyDescent="0.25">
      <c r="A92" s="46" t="s">
        <v>100</v>
      </c>
      <c r="C92" s="6">
        <v>50</v>
      </c>
      <c r="D92" s="8">
        <v>3.3</v>
      </c>
      <c r="E92" s="177">
        <v>4.2</v>
      </c>
      <c r="F92" s="8">
        <v>30.1</v>
      </c>
      <c r="G92" s="177">
        <f>(D92*4)+(E92*9)+(F92*4)</f>
        <v>171.4</v>
      </c>
      <c r="H92" s="9" t="s">
        <v>254</v>
      </c>
      <c r="I92" s="12"/>
      <c r="J92" s="12"/>
    </row>
    <row r="93" spans="1:10" x14ac:dyDescent="0.25">
      <c r="A93" s="4" t="s">
        <v>103</v>
      </c>
      <c r="C93" s="6">
        <v>48</v>
      </c>
      <c r="D93" s="7">
        <v>5.0999999999999996</v>
      </c>
      <c r="E93" s="8">
        <v>4.5999999999999996</v>
      </c>
      <c r="F93" s="177">
        <v>0.3</v>
      </c>
      <c r="G93" s="7">
        <v>63</v>
      </c>
      <c r="H93" s="9" t="s">
        <v>105</v>
      </c>
    </row>
    <row r="94" spans="1:10" ht="31.5" x14ac:dyDescent="0.25">
      <c r="A94" s="14" t="s">
        <v>106</v>
      </c>
      <c r="B94" s="48"/>
      <c r="C94" s="16">
        <v>130</v>
      </c>
      <c r="D94" s="16">
        <v>3.25</v>
      </c>
      <c r="E94" s="16">
        <v>5.3</v>
      </c>
      <c r="F94" s="16">
        <v>25.3</v>
      </c>
      <c r="G94" s="134">
        <v>162</v>
      </c>
      <c r="H94" s="9" t="s">
        <v>107</v>
      </c>
    </row>
    <row r="95" spans="1:10" x14ac:dyDescent="0.25">
      <c r="A95" s="4" t="s">
        <v>108</v>
      </c>
      <c r="C95" s="6" t="s">
        <v>235</v>
      </c>
      <c r="D95" s="22">
        <v>0.6</v>
      </c>
      <c r="E95" s="6">
        <v>0.3</v>
      </c>
      <c r="F95" s="20">
        <v>6.5</v>
      </c>
      <c r="G95" s="22">
        <v>31</v>
      </c>
      <c r="H95" s="9" t="s">
        <v>110</v>
      </c>
    </row>
    <row r="96" spans="1:10" ht="16.5" thickBot="1" x14ac:dyDescent="0.3">
      <c r="A96" s="111" t="s">
        <v>37</v>
      </c>
      <c r="B96" s="108"/>
      <c r="C96" s="6">
        <v>20</v>
      </c>
      <c r="D96" s="8">
        <v>1.52</v>
      </c>
      <c r="E96" s="177">
        <v>0.16</v>
      </c>
      <c r="F96" s="8">
        <v>9.84</v>
      </c>
      <c r="G96" s="177">
        <v>47</v>
      </c>
      <c r="H96" s="9"/>
    </row>
    <row r="97" spans="1:8" ht="16.5" thickBot="1" x14ac:dyDescent="0.3">
      <c r="A97" s="128" t="s">
        <v>26</v>
      </c>
      <c r="B97" s="65"/>
      <c r="C97" s="80">
        <v>543</v>
      </c>
      <c r="D97" s="66">
        <f>SUM(D91:D96)</f>
        <v>16.96</v>
      </c>
      <c r="E97" s="66">
        <f>SUM(E91:E96)</f>
        <v>17.310000000000002</v>
      </c>
      <c r="F97" s="66">
        <f>SUM(F91:F96)</f>
        <v>76.66</v>
      </c>
      <c r="G97" s="66">
        <f>SUM(G91:G96)</f>
        <v>533.4</v>
      </c>
      <c r="H97" s="123"/>
    </row>
    <row r="98" spans="1:8" ht="16.5" thickBot="1" x14ac:dyDescent="0.3">
      <c r="A98" s="124" t="s">
        <v>57</v>
      </c>
      <c r="B98" s="51"/>
      <c r="C98" s="52">
        <f>C77+C80+C89+C97</f>
        <v>1768.5</v>
      </c>
      <c r="D98" s="3">
        <f>D77+D80+D89+D97</f>
        <v>48.850000000000009</v>
      </c>
      <c r="E98" s="3">
        <f>E77+E80+E89+E97</f>
        <v>56.510000000000005</v>
      </c>
      <c r="F98" s="3">
        <f>F77+F80+F89+F97</f>
        <v>211.6</v>
      </c>
      <c r="G98" s="3">
        <f>G77+G80+G89+G97</f>
        <v>1555.4</v>
      </c>
      <c r="H98" s="123"/>
    </row>
    <row r="99" spans="1:8" x14ac:dyDescent="0.25">
      <c r="C99" s="135"/>
      <c r="G99" s="169"/>
      <c r="H99" s="43"/>
    </row>
    <row r="100" spans="1:8" ht="16.5" thickBot="1" x14ac:dyDescent="0.3">
      <c r="A100" s="5" t="s">
        <v>111</v>
      </c>
      <c r="C100" s="34"/>
      <c r="G100" s="131"/>
      <c r="H100" s="34"/>
    </row>
    <row r="101" spans="1:8" ht="31.5" x14ac:dyDescent="0.25">
      <c r="A101" s="163" t="s">
        <v>2</v>
      </c>
      <c r="B101" s="164"/>
      <c r="C101" s="165" t="s">
        <v>3</v>
      </c>
      <c r="D101" s="191" t="s">
        <v>4</v>
      </c>
      <c r="E101" s="192"/>
      <c r="F101" s="193"/>
      <c r="G101" s="168" t="s">
        <v>5</v>
      </c>
      <c r="H101" s="122" t="s">
        <v>6</v>
      </c>
    </row>
    <row r="102" spans="1:8" ht="16.5" thickBot="1" x14ac:dyDescent="0.3">
      <c r="A102" s="171" t="s">
        <v>7</v>
      </c>
      <c r="B102" s="172"/>
      <c r="C102" s="166"/>
      <c r="D102" s="36"/>
      <c r="E102" s="37"/>
      <c r="F102" s="38"/>
      <c r="G102" s="39" t="s">
        <v>8</v>
      </c>
      <c r="H102" s="9"/>
    </row>
    <row r="103" spans="1:8" ht="16.5" thickBot="1" x14ac:dyDescent="0.3">
      <c r="A103" s="173"/>
      <c r="B103" s="174"/>
      <c r="C103" s="167"/>
      <c r="D103" s="3" t="s">
        <v>9</v>
      </c>
      <c r="E103" s="3" t="s">
        <v>10</v>
      </c>
      <c r="F103" s="40" t="s">
        <v>11</v>
      </c>
      <c r="G103" s="40" t="s">
        <v>12</v>
      </c>
      <c r="H103" s="123"/>
    </row>
    <row r="104" spans="1:8" x14ac:dyDescent="0.25">
      <c r="A104" s="4"/>
      <c r="B104" s="43" t="s">
        <v>13</v>
      </c>
      <c r="C104" s="44"/>
      <c r="D104" s="53"/>
      <c r="E104" s="169"/>
      <c r="F104" s="53"/>
      <c r="G104" s="169"/>
      <c r="H104" s="9"/>
    </row>
    <row r="105" spans="1:8" ht="31.5" x14ac:dyDescent="0.25">
      <c r="A105" s="4" t="s">
        <v>112</v>
      </c>
      <c r="C105" s="6" t="s">
        <v>234</v>
      </c>
      <c r="D105" s="7">
        <v>8</v>
      </c>
      <c r="E105" s="8">
        <v>6.9</v>
      </c>
      <c r="F105" s="8">
        <v>27</v>
      </c>
      <c r="G105" s="177">
        <f>(D105*4)+(E105*9)+(F105*4)</f>
        <v>202.1</v>
      </c>
      <c r="H105" s="9" t="s">
        <v>113</v>
      </c>
    </row>
    <row r="106" spans="1:8" ht="31.5" x14ac:dyDescent="0.25">
      <c r="A106" s="4" t="s">
        <v>114</v>
      </c>
      <c r="C106" s="6">
        <v>180</v>
      </c>
      <c r="D106" s="7">
        <v>1.2166666666666666</v>
      </c>
      <c r="E106" s="8">
        <v>1.3416666666666668</v>
      </c>
      <c r="F106" s="8">
        <v>11.941666666666666</v>
      </c>
      <c r="G106" s="7">
        <v>65</v>
      </c>
      <c r="H106" s="9" t="s">
        <v>116</v>
      </c>
    </row>
    <row r="107" spans="1:8" ht="16.5" thickBot="1" x14ac:dyDescent="0.3">
      <c r="A107" s="4" t="s">
        <v>244</v>
      </c>
      <c r="C107" s="19" t="s">
        <v>245</v>
      </c>
      <c r="D107" s="7">
        <v>4</v>
      </c>
      <c r="E107" s="8">
        <v>6</v>
      </c>
      <c r="F107" s="177">
        <v>12.83</v>
      </c>
      <c r="G107" s="7">
        <v>122</v>
      </c>
      <c r="H107" s="9" t="s">
        <v>246</v>
      </c>
    </row>
    <row r="108" spans="1:8" ht="16.5" thickBot="1" x14ac:dyDescent="0.3">
      <c r="A108" s="124" t="s">
        <v>26</v>
      </c>
      <c r="B108" s="51"/>
      <c r="C108" s="52">
        <v>418</v>
      </c>
      <c r="D108" s="3">
        <f>SUM(D104:D107)</f>
        <v>13.216666666666667</v>
      </c>
      <c r="E108" s="3">
        <f>SUM(E104:E107)</f>
        <v>14.241666666666667</v>
      </c>
      <c r="F108" s="3">
        <f>SUM(F104:F107)</f>
        <v>51.771666666666661</v>
      </c>
      <c r="G108" s="3">
        <f>SUM(G104:G107)</f>
        <v>389.1</v>
      </c>
      <c r="H108" s="123"/>
    </row>
    <row r="109" spans="1:8" x14ac:dyDescent="0.25">
      <c r="A109" s="4" t="s">
        <v>68</v>
      </c>
      <c r="C109" s="6">
        <v>100</v>
      </c>
      <c r="D109" s="7">
        <v>0.4</v>
      </c>
      <c r="E109" s="8">
        <v>0.4</v>
      </c>
      <c r="F109" s="177">
        <v>12</v>
      </c>
      <c r="G109" s="8">
        <v>53.2</v>
      </c>
      <c r="H109" s="9" t="s">
        <v>118</v>
      </c>
    </row>
    <row r="110" spans="1:8" ht="16.5" thickBot="1" x14ac:dyDescent="0.3">
      <c r="A110" s="4"/>
      <c r="C110" s="6"/>
      <c r="D110" s="7"/>
      <c r="E110" s="8"/>
      <c r="G110" s="8"/>
      <c r="H110" s="9"/>
    </row>
    <row r="111" spans="1:8" ht="16.5" thickBot="1" x14ac:dyDescent="0.3">
      <c r="A111" s="124" t="s">
        <v>26</v>
      </c>
      <c r="B111" s="51"/>
      <c r="C111" s="52">
        <f>SUM(C109)</f>
        <v>100</v>
      </c>
      <c r="D111" s="3">
        <f>SUM(D109)</f>
        <v>0.4</v>
      </c>
      <c r="E111" s="3">
        <f t="shared" ref="E111:G111" si="0">SUM(E109)</f>
        <v>0.4</v>
      </c>
      <c r="F111" s="3">
        <f t="shared" si="0"/>
        <v>12</v>
      </c>
      <c r="G111" s="3">
        <f t="shared" si="0"/>
        <v>53.2</v>
      </c>
      <c r="H111" s="123"/>
    </row>
    <row r="112" spans="1:8" ht="16.5" thickBot="1" x14ac:dyDescent="0.3">
      <c r="A112" s="125"/>
      <c r="B112" s="43"/>
      <c r="C112" s="44">
        <v>518</v>
      </c>
      <c r="D112" s="169">
        <f>D108+D111</f>
        <v>13.616666666666667</v>
      </c>
      <c r="E112" s="169">
        <f>E108+E111</f>
        <v>14.641666666666667</v>
      </c>
      <c r="F112" s="169">
        <f>F108+F111</f>
        <v>63.771666666666661</v>
      </c>
      <c r="G112" s="81">
        <f>G108+G111</f>
        <v>442.3</v>
      </c>
      <c r="H112" s="123"/>
    </row>
    <row r="113" spans="1:9" x14ac:dyDescent="0.25">
      <c r="A113" s="125"/>
      <c r="B113" s="43" t="s">
        <v>29</v>
      </c>
      <c r="C113" s="44"/>
      <c r="D113" s="169"/>
      <c r="E113" s="53"/>
      <c r="F113" s="169"/>
      <c r="G113" s="168"/>
      <c r="H113" s="9"/>
    </row>
    <row r="114" spans="1:9" s="1" customFormat="1" x14ac:dyDescent="0.25">
      <c r="A114" s="4" t="s">
        <v>280</v>
      </c>
      <c r="B114" s="5"/>
      <c r="C114" s="6">
        <v>50</v>
      </c>
      <c r="D114" s="177">
        <v>0.55000000000000004</v>
      </c>
      <c r="E114" s="8">
        <v>0.1</v>
      </c>
      <c r="F114" s="177">
        <v>1.9</v>
      </c>
      <c r="G114" s="7">
        <v>12</v>
      </c>
      <c r="H114" s="133" t="s">
        <v>282</v>
      </c>
    </row>
    <row r="115" spans="1:9" s="1" customFormat="1" ht="31.5" customHeight="1" x14ac:dyDescent="0.25">
      <c r="A115" s="198" t="s">
        <v>275</v>
      </c>
      <c r="B115" s="199"/>
      <c r="C115" s="6" t="s">
        <v>277</v>
      </c>
      <c r="D115" s="7">
        <v>4.8600000000000003</v>
      </c>
      <c r="E115" s="8">
        <v>8.41</v>
      </c>
      <c r="F115" s="177">
        <v>24.39</v>
      </c>
      <c r="G115" s="7">
        <v>193</v>
      </c>
      <c r="H115" s="9" t="s">
        <v>131</v>
      </c>
    </row>
    <row r="116" spans="1:9" s="10" customFormat="1" x14ac:dyDescent="0.25">
      <c r="A116" s="211" t="s">
        <v>121</v>
      </c>
      <c r="B116" s="212"/>
      <c r="C116" s="6">
        <v>160</v>
      </c>
      <c r="D116" s="6">
        <v>10.9</v>
      </c>
      <c r="E116" s="20">
        <v>11.1</v>
      </c>
      <c r="F116" s="6">
        <v>33.58</v>
      </c>
      <c r="G116" s="20">
        <v>278</v>
      </c>
      <c r="H116" s="9" t="s">
        <v>122</v>
      </c>
      <c r="I116" s="13"/>
    </row>
    <row r="117" spans="1:9" s="1" customFormat="1" x14ac:dyDescent="0.25">
      <c r="A117" s="4" t="s">
        <v>41</v>
      </c>
      <c r="B117" s="5"/>
      <c r="C117" s="6">
        <v>180</v>
      </c>
      <c r="D117" s="7"/>
      <c r="E117" s="8"/>
      <c r="F117" s="177">
        <v>10</v>
      </c>
      <c r="G117" s="7">
        <v>40</v>
      </c>
      <c r="H117" s="9" t="s">
        <v>42</v>
      </c>
    </row>
    <row r="118" spans="1:9" ht="16.5" thickBot="1" x14ac:dyDescent="0.3">
      <c r="A118" s="126" t="s">
        <v>43</v>
      </c>
      <c r="B118" s="34"/>
      <c r="C118" s="97">
        <v>37.5</v>
      </c>
      <c r="D118" s="97">
        <v>1.8</v>
      </c>
      <c r="E118" s="97">
        <v>0.4</v>
      </c>
      <c r="F118" s="97">
        <v>18</v>
      </c>
      <c r="G118" s="97">
        <v>82.5</v>
      </c>
      <c r="H118" s="127"/>
    </row>
    <row r="119" spans="1:9" ht="16.5" thickBot="1" x14ac:dyDescent="0.3">
      <c r="A119" s="124" t="s">
        <v>26</v>
      </c>
      <c r="B119" s="51"/>
      <c r="C119" s="52">
        <v>632.5</v>
      </c>
      <c r="D119" s="40">
        <f>SUM(D114:D118)</f>
        <v>18.110000000000003</v>
      </c>
      <c r="E119" s="40">
        <f>SUM(E114:E118)</f>
        <v>20.009999999999998</v>
      </c>
      <c r="F119" s="40">
        <f>SUM(F114:F118)</f>
        <v>87.87</v>
      </c>
      <c r="G119" s="40">
        <f>SUM(G114:G118)</f>
        <v>605.5</v>
      </c>
      <c r="H119" s="123"/>
    </row>
    <row r="120" spans="1:9" x14ac:dyDescent="0.25">
      <c r="A120" s="125"/>
      <c r="B120" s="43" t="s">
        <v>44</v>
      </c>
      <c r="C120" s="136"/>
      <c r="D120" s="53"/>
      <c r="E120" s="169"/>
      <c r="F120" s="53"/>
      <c r="G120" s="169"/>
      <c r="H120" s="9"/>
    </row>
    <row r="121" spans="1:9" x14ac:dyDescent="0.25">
      <c r="A121" s="14" t="s">
        <v>76</v>
      </c>
      <c r="B121" s="15"/>
      <c r="C121" s="16">
        <v>21</v>
      </c>
      <c r="D121" s="18">
        <v>3.2</v>
      </c>
      <c r="E121" s="18">
        <v>5.5</v>
      </c>
      <c r="F121" s="18">
        <v>36</v>
      </c>
      <c r="G121" s="162">
        <v>206</v>
      </c>
      <c r="H121" s="133"/>
    </row>
    <row r="122" spans="1:9" x14ac:dyDescent="0.25">
      <c r="A122" s="14" t="s">
        <v>123</v>
      </c>
      <c r="B122" s="48"/>
      <c r="C122" s="16"/>
      <c r="D122" s="18"/>
      <c r="E122" s="18"/>
      <c r="F122" s="18"/>
      <c r="G122" s="162"/>
      <c r="H122" s="133"/>
    </row>
    <row r="123" spans="1:9" x14ac:dyDescent="0.25">
      <c r="A123" s="4" t="s">
        <v>78</v>
      </c>
      <c r="C123" s="6">
        <v>110</v>
      </c>
      <c r="D123" s="177">
        <v>2.5</v>
      </c>
      <c r="E123" s="8">
        <v>2.75</v>
      </c>
      <c r="F123" s="177">
        <v>4</v>
      </c>
      <c r="G123" s="8">
        <v>51</v>
      </c>
      <c r="H123" s="9" t="s">
        <v>79</v>
      </c>
    </row>
    <row r="124" spans="1:9" x14ac:dyDescent="0.25">
      <c r="A124" s="4" t="s">
        <v>256</v>
      </c>
      <c r="B124" s="15"/>
      <c r="C124" s="96" t="s">
        <v>257</v>
      </c>
      <c r="D124" s="177">
        <v>9.5</v>
      </c>
      <c r="E124" s="8">
        <v>9.8000000000000007</v>
      </c>
      <c r="F124" s="177">
        <v>27</v>
      </c>
      <c r="G124" s="8">
        <f>(D124*4)+(E124*9)+(F124*4)</f>
        <v>234.2</v>
      </c>
      <c r="H124" s="9" t="s">
        <v>126</v>
      </c>
    </row>
    <row r="125" spans="1:9" x14ac:dyDescent="0.25">
      <c r="A125" s="14" t="s">
        <v>20</v>
      </c>
      <c r="B125" s="15"/>
      <c r="C125" s="16" t="s">
        <v>235</v>
      </c>
      <c r="D125" s="17">
        <v>0.06</v>
      </c>
      <c r="E125" s="18">
        <v>0.02</v>
      </c>
      <c r="F125" s="162">
        <v>4.99</v>
      </c>
      <c r="G125" s="18">
        <v>20</v>
      </c>
      <c r="H125" s="9" t="s">
        <v>22</v>
      </c>
    </row>
    <row r="126" spans="1:9" ht="16.5" thickBot="1" x14ac:dyDescent="0.3">
      <c r="A126" s="4" t="s">
        <v>37</v>
      </c>
      <c r="C126" s="6">
        <v>20</v>
      </c>
      <c r="D126" s="8">
        <v>1.52</v>
      </c>
      <c r="E126" s="177">
        <v>0.16</v>
      </c>
      <c r="F126" s="8">
        <v>9.84</v>
      </c>
      <c r="G126" s="177">
        <v>47</v>
      </c>
      <c r="H126" s="9"/>
    </row>
    <row r="127" spans="1:9" ht="16.5" thickBot="1" x14ac:dyDescent="0.3">
      <c r="A127" s="128" t="s">
        <v>26</v>
      </c>
      <c r="B127" s="65"/>
      <c r="C127" s="80">
        <v>486</v>
      </c>
      <c r="D127" s="67">
        <f>SUM(D120:D126)</f>
        <v>16.78</v>
      </c>
      <c r="E127" s="67">
        <f>SUM(E120:E126)</f>
        <v>18.23</v>
      </c>
      <c r="F127" s="67">
        <f>SUM(F120:F126)</f>
        <v>81.83</v>
      </c>
      <c r="G127" s="67">
        <f>SUM(G120:G126)</f>
        <v>558.20000000000005</v>
      </c>
      <c r="H127" s="123"/>
    </row>
    <row r="128" spans="1:9" ht="16.5" thickBot="1" x14ac:dyDescent="0.3">
      <c r="A128" s="124" t="s">
        <v>57</v>
      </c>
      <c r="B128" s="51"/>
      <c r="C128" s="112">
        <f>C108+C111+C119+C127</f>
        <v>1636.5</v>
      </c>
      <c r="D128" s="40">
        <f>D108+D111+D119+D127</f>
        <v>48.506666666666675</v>
      </c>
      <c r="E128" s="40">
        <f>E108+E111+E119+E127</f>
        <v>52.881666666666661</v>
      </c>
      <c r="F128" s="40">
        <f>F108+F111+F119+F127</f>
        <v>233.47166666666664</v>
      </c>
      <c r="G128" s="40">
        <f>G108+G111+G119+G127</f>
        <v>1606</v>
      </c>
      <c r="H128" s="9"/>
    </row>
    <row r="129" spans="1:8" x14ac:dyDescent="0.25">
      <c r="C129" s="130"/>
      <c r="H129" s="43"/>
    </row>
    <row r="130" spans="1:8" x14ac:dyDescent="0.25">
      <c r="C130" s="130"/>
    </row>
    <row r="131" spans="1:8" ht="16.5" thickBot="1" x14ac:dyDescent="0.3">
      <c r="A131" s="5" t="s">
        <v>127</v>
      </c>
      <c r="H131" s="34"/>
    </row>
    <row r="132" spans="1:8" ht="31.5" x14ac:dyDescent="0.25">
      <c r="A132" s="163" t="s">
        <v>2</v>
      </c>
      <c r="B132" s="164"/>
      <c r="C132" s="165" t="s">
        <v>3</v>
      </c>
      <c r="D132" s="191" t="s">
        <v>4</v>
      </c>
      <c r="E132" s="192"/>
      <c r="F132" s="193"/>
      <c r="G132" s="168" t="s">
        <v>5</v>
      </c>
      <c r="H132" s="122" t="s">
        <v>6</v>
      </c>
    </row>
    <row r="133" spans="1:8" ht="16.5" thickBot="1" x14ac:dyDescent="0.3">
      <c r="A133" s="171" t="s">
        <v>7</v>
      </c>
      <c r="B133" s="172"/>
      <c r="C133" s="166"/>
      <c r="D133" s="36"/>
      <c r="E133" s="37"/>
      <c r="F133" s="38"/>
      <c r="G133" s="39" t="s">
        <v>8</v>
      </c>
      <c r="H133" s="9"/>
    </row>
    <row r="134" spans="1:8" ht="16.5" thickBot="1" x14ac:dyDescent="0.3">
      <c r="A134" s="173"/>
      <c r="B134" s="174"/>
      <c r="C134" s="167"/>
      <c r="D134" s="3" t="s">
        <v>9</v>
      </c>
      <c r="E134" s="3" t="s">
        <v>10</v>
      </c>
      <c r="F134" s="40" t="s">
        <v>11</v>
      </c>
      <c r="G134" s="40" t="s">
        <v>12</v>
      </c>
      <c r="H134" s="123"/>
    </row>
    <row r="135" spans="1:8" x14ac:dyDescent="0.25">
      <c r="A135" s="125"/>
      <c r="B135" s="43" t="s">
        <v>13</v>
      </c>
      <c r="C135" s="136"/>
      <c r="D135" s="168"/>
      <c r="E135" s="168"/>
      <c r="F135" s="53"/>
      <c r="G135" s="168"/>
      <c r="H135" s="122"/>
    </row>
    <row r="136" spans="1:8" ht="31.5" x14ac:dyDescent="0.25">
      <c r="A136" s="4" t="s">
        <v>128</v>
      </c>
      <c r="B136" s="75"/>
      <c r="C136" s="6" t="s">
        <v>234</v>
      </c>
      <c r="D136" s="16">
        <v>8</v>
      </c>
      <c r="E136" s="16">
        <v>7.8</v>
      </c>
      <c r="F136" s="49">
        <v>19</v>
      </c>
      <c r="G136" s="179">
        <v>194</v>
      </c>
      <c r="H136" s="9" t="s">
        <v>129</v>
      </c>
    </row>
    <row r="137" spans="1:8" ht="31.5" x14ac:dyDescent="0.25">
      <c r="A137" s="4" t="s">
        <v>61</v>
      </c>
      <c r="C137" s="6">
        <v>180</v>
      </c>
      <c r="D137" s="7">
        <v>2.4166666666666665</v>
      </c>
      <c r="E137" s="8">
        <v>2.5833333333333335</v>
      </c>
      <c r="F137" s="8">
        <v>13.608333333333333</v>
      </c>
      <c r="G137" s="7">
        <v>87.3</v>
      </c>
      <c r="H137" s="9" t="s">
        <v>62</v>
      </c>
    </row>
    <row r="138" spans="1:8" ht="16.5" thickBot="1" x14ac:dyDescent="0.3">
      <c r="A138" s="4" t="s">
        <v>23</v>
      </c>
      <c r="C138" s="19" t="s">
        <v>24</v>
      </c>
      <c r="D138" s="7">
        <v>1.91</v>
      </c>
      <c r="E138" s="8">
        <v>4.3499999999999996</v>
      </c>
      <c r="F138" s="177">
        <v>12.89</v>
      </c>
      <c r="G138" s="7">
        <v>99</v>
      </c>
      <c r="H138" s="9" t="s">
        <v>25</v>
      </c>
    </row>
    <row r="139" spans="1:8" ht="16.5" thickBot="1" x14ac:dyDescent="0.3">
      <c r="A139" s="124" t="s">
        <v>26</v>
      </c>
      <c r="B139" s="51"/>
      <c r="C139" s="52">
        <v>413</v>
      </c>
      <c r="D139" s="3">
        <f>SUM(D135:D138)</f>
        <v>12.326666666666666</v>
      </c>
      <c r="E139" s="3">
        <f>SUM(E135:E138)</f>
        <v>14.733333333333333</v>
      </c>
      <c r="F139" s="3">
        <f>SUM(F135:F138)</f>
        <v>45.498333333333335</v>
      </c>
      <c r="G139" s="3">
        <f>SUM(G135:G138)</f>
        <v>380.3</v>
      </c>
      <c r="H139" s="137"/>
    </row>
    <row r="140" spans="1:8" x14ac:dyDescent="0.25">
      <c r="A140" s="4" t="s">
        <v>27</v>
      </c>
      <c r="C140" s="6">
        <v>125</v>
      </c>
      <c r="D140" s="7">
        <v>1.2</v>
      </c>
      <c r="E140" s="8">
        <v>0.06</v>
      </c>
      <c r="F140" s="177">
        <v>17.5</v>
      </c>
      <c r="G140" s="8">
        <v>75</v>
      </c>
      <c r="H140" s="9" t="s">
        <v>28</v>
      </c>
    </row>
    <row r="141" spans="1:8" ht="16.5" thickBot="1" x14ac:dyDescent="0.3">
      <c r="A141" s="4"/>
      <c r="C141" s="6"/>
      <c r="D141" s="7"/>
      <c r="E141" s="8"/>
      <c r="G141" s="8"/>
      <c r="H141" s="9"/>
    </row>
    <row r="142" spans="1:8" ht="16.5" thickBot="1" x14ac:dyDescent="0.3">
      <c r="A142" s="124" t="s">
        <v>26</v>
      </c>
      <c r="B142" s="51"/>
      <c r="C142" s="52">
        <f>SUM(C140)</f>
        <v>125</v>
      </c>
      <c r="D142" s="53">
        <f>SUM(D140:D141)</f>
        <v>1.2</v>
      </c>
      <c r="E142" s="53">
        <f>SUM(E140:E141)</f>
        <v>0.06</v>
      </c>
      <c r="F142" s="53">
        <v>17.5</v>
      </c>
      <c r="G142" s="53">
        <v>75</v>
      </c>
      <c r="H142" s="137"/>
    </row>
    <row r="143" spans="1:8" ht="16.5" thickBot="1" x14ac:dyDescent="0.3">
      <c r="A143" s="125"/>
      <c r="B143" s="43"/>
      <c r="C143" s="44">
        <v>538</v>
      </c>
      <c r="D143" s="138">
        <f>D139+D142</f>
        <v>13.526666666666666</v>
      </c>
      <c r="E143" s="138">
        <f t="shared" ref="E143:G143" si="1">E139+E142</f>
        <v>14.793333333333333</v>
      </c>
      <c r="F143" s="138">
        <f t="shared" si="1"/>
        <v>62.998333333333335</v>
      </c>
      <c r="G143" s="138">
        <f t="shared" si="1"/>
        <v>455.3</v>
      </c>
      <c r="H143" s="139"/>
    </row>
    <row r="144" spans="1:8" x14ac:dyDescent="0.25">
      <c r="A144" s="125"/>
      <c r="B144" s="43" t="s">
        <v>29</v>
      </c>
      <c r="C144" s="44"/>
      <c r="E144" s="8"/>
      <c r="G144" s="7"/>
      <c r="H144" s="133"/>
    </row>
    <row r="145" spans="1:8" s="10" customFormat="1" x14ac:dyDescent="0.25">
      <c r="A145" s="209" t="s">
        <v>287</v>
      </c>
      <c r="B145" s="210"/>
      <c r="C145" s="140">
        <v>50</v>
      </c>
      <c r="D145" s="141">
        <v>0.5</v>
      </c>
      <c r="E145" s="157">
        <v>3</v>
      </c>
      <c r="F145" s="141">
        <v>2</v>
      </c>
      <c r="G145" s="158">
        <v>37</v>
      </c>
      <c r="H145" s="159" t="s">
        <v>288</v>
      </c>
    </row>
    <row r="146" spans="1:8" s="1" customFormat="1" ht="39" customHeight="1" x14ac:dyDescent="0.25">
      <c r="A146" s="198" t="s">
        <v>276</v>
      </c>
      <c r="B146" s="199"/>
      <c r="C146" s="6" t="s">
        <v>247</v>
      </c>
      <c r="D146" s="7">
        <v>4.5999999999999996</v>
      </c>
      <c r="E146" s="7">
        <v>4.2</v>
      </c>
      <c r="F146" s="8">
        <v>22</v>
      </c>
      <c r="G146" s="8">
        <v>144</v>
      </c>
      <c r="H146" s="9" t="s">
        <v>120</v>
      </c>
    </row>
    <row r="147" spans="1:8" x14ac:dyDescent="0.25">
      <c r="A147" s="14" t="s">
        <v>132</v>
      </c>
      <c r="B147" s="48"/>
      <c r="C147" s="179">
        <v>160</v>
      </c>
      <c r="D147" s="16">
        <v>12</v>
      </c>
      <c r="E147" s="179">
        <v>14</v>
      </c>
      <c r="F147" s="16">
        <v>38.9</v>
      </c>
      <c r="G147" s="103">
        <v>330</v>
      </c>
      <c r="H147" s="142" t="s">
        <v>133</v>
      </c>
    </row>
    <row r="148" spans="1:8" s="183" customFormat="1" x14ac:dyDescent="0.25">
      <c r="A148" s="4" t="s">
        <v>366</v>
      </c>
      <c r="B148" s="75"/>
      <c r="C148" s="74">
        <v>180</v>
      </c>
      <c r="D148" s="8">
        <v>0.27</v>
      </c>
      <c r="E148" s="45">
        <v>0.1</v>
      </c>
      <c r="F148" s="8">
        <v>15</v>
      </c>
      <c r="G148" s="8">
        <v>62</v>
      </c>
      <c r="H148" s="9" t="s">
        <v>367</v>
      </c>
    </row>
    <row r="149" spans="1:8" ht="16.5" thickBot="1" x14ac:dyDescent="0.3">
      <c r="A149" s="126" t="s">
        <v>43</v>
      </c>
      <c r="B149" s="34"/>
      <c r="C149" s="97">
        <v>37.5</v>
      </c>
      <c r="D149" s="97">
        <v>1.8</v>
      </c>
      <c r="E149" s="97">
        <v>0.4</v>
      </c>
      <c r="F149" s="97">
        <v>18</v>
      </c>
      <c r="G149" s="97">
        <v>82.5</v>
      </c>
      <c r="H149" s="127"/>
    </row>
    <row r="150" spans="1:8" ht="16.5" thickBot="1" x14ac:dyDescent="0.3">
      <c r="A150" s="124" t="s">
        <v>26</v>
      </c>
      <c r="B150" s="51"/>
      <c r="C150" s="52">
        <v>633.5</v>
      </c>
      <c r="D150" s="69">
        <f>SUM(D145:D149)</f>
        <v>19.170000000000002</v>
      </c>
      <c r="E150" s="69">
        <f>SUM(E145:E149)</f>
        <v>21.7</v>
      </c>
      <c r="F150" s="69">
        <f>SUM(F145:F149)</f>
        <v>95.9</v>
      </c>
      <c r="G150" s="69">
        <v>646</v>
      </c>
      <c r="H150" s="123"/>
    </row>
    <row r="151" spans="1:8" x14ac:dyDescent="0.25">
      <c r="A151" s="125"/>
      <c r="B151" s="43" t="s">
        <v>44</v>
      </c>
      <c r="C151" s="44"/>
      <c r="D151" s="168"/>
      <c r="E151" s="53"/>
      <c r="F151" s="169"/>
      <c r="G151" s="168"/>
      <c r="H151" s="9"/>
    </row>
    <row r="152" spans="1:8" x14ac:dyDescent="0.25">
      <c r="A152" s="14" t="s">
        <v>76</v>
      </c>
      <c r="B152" s="15"/>
      <c r="C152" s="16">
        <v>10</v>
      </c>
      <c r="D152" s="18">
        <v>1.5</v>
      </c>
      <c r="E152" s="18">
        <v>2</v>
      </c>
      <c r="F152" s="18">
        <v>31</v>
      </c>
      <c r="G152" s="162">
        <v>133.5</v>
      </c>
      <c r="H152" s="133"/>
    </row>
    <row r="153" spans="1:8" x14ac:dyDescent="0.25">
      <c r="A153" s="14" t="s">
        <v>134</v>
      </c>
      <c r="B153" s="15"/>
      <c r="C153" s="16"/>
      <c r="D153" s="18"/>
      <c r="E153" s="18"/>
      <c r="F153" s="18"/>
      <c r="G153" s="162"/>
      <c r="H153" s="133"/>
    </row>
    <row r="154" spans="1:8" x14ac:dyDescent="0.25">
      <c r="A154" s="4" t="s">
        <v>135</v>
      </c>
      <c r="C154" s="6">
        <v>110</v>
      </c>
      <c r="D154" s="177">
        <v>3.68</v>
      </c>
      <c r="E154" s="8">
        <v>2.75</v>
      </c>
      <c r="F154" s="177">
        <v>5.07</v>
      </c>
      <c r="G154" s="8">
        <v>68</v>
      </c>
      <c r="H154" s="9" t="s">
        <v>253</v>
      </c>
    </row>
    <row r="155" spans="1:8" x14ac:dyDescent="0.25">
      <c r="A155" s="46" t="s">
        <v>136</v>
      </c>
      <c r="B155" s="48"/>
      <c r="C155" s="179" t="s">
        <v>259</v>
      </c>
      <c r="D155" s="8">
        <v>6</v>
      </c>
      <c r="E155" s="8">
        <v>9.5</v>
      </c>
      <c r="F155" s="177">
        <v>16.899999999999999</v>
      </c>
      <c r="G155" s="7">
        <v>177</v>
      </c>
      <c r="H155" s="9" t="s">
        <v>138</v>
      </c>
    </row>
    <row r="156" spans="1:8" x14ac:dyDescent="0.25">
      <c r="A156" s="4" t="s">
        <v>84</v>
      </c>
      <c r="C156" s="19" t="s">
        <v>248</v>
      </c>
      <c r="D156" s="7">
        <v>0.12</v>
      </c>
      <c r="E156" s="8">
        <v>0.01</v>
      </c>
      <c r="F156" s="177">
        <v>10.199999999999999</v>
      </c>
      <c r="G156" s="7">
        <v>41</v>
      </c>
      <c r="H156" s="9" t="s">
        <v>86</v>
      </c>
    </row>
    <row r="157" spans="1:8" ht="16.5" thickBot="1" x14ac:dyDescent="0.3">
      <c r="A157" s="4" t="s">
        <v>37</v>
      </c>
      <c r="C157" s="6">
        <v>20</v>
      </c>
      <c r="D157" s="8">
        <v>1.52</v>
      </c>
      <c r="E157" s="177">
        <v>0.16</v>
      </c>
      <c r="F157" s="8">
        <v>9.84</v>
      </c>
      <c r="G157" s="177">
        <v>47</v>
      </c>
      <c r="H157" s="9"/>
    </row>
    <row r="158" spans="1:8" ht="16.5" thickBot="1" x14ac:dyDescent="0.3">
      <c r="A158" s="128" t="s">
        <v>26</v>
      </c>
      <c r="B158" s="65"/>
      <c r="C158" s="80">
        <v>460</v>
      </c>
      <c r="D158" s="67">
        <f>SUM(D152:D157)</f>
        <v>12.819999999999999</v>
      </c>
      <c r="E158" s="67">
        <f>SUM(E152:E157)</f>
        <v>14.42</v>
      </c>
      <c r="F158" s="67">
        <f>SUM(F152:F157)</f>
        <v>73.010000000000005</v>
      </c>
      <c r="G158" s="67">
        <f>SUM(G152:G157)</f>
        <v>466.5</v>
      </c>
      <c r="H158" s="122"/>
    </row>
    <row r="159" spans="1:8" ht="16.5" thickBot="1" x14ac:dyDescent="0.3">
      <c r="A159" s="128" t="s">
        <v>57</v>
      </c>
      <c r="B159" s="65"/>
      <c r="C159" s="80">
        <f>C139+C142+C150+C158</f>
        <v>1631.5</v>
      </c>
      <c r="D159" s="66">
        <f>D139+D142+D150+D158</f>
        <v>45.516666666666666</v>
      </c>
      <c r="E159" s="66">
        <f>E139+E142+E150+E158</f>
        <v>50.913333333333334</v>
      </c>
      <c r="F159" s="66">
        <f>F139+F142+F150+F158</f>
        <v>231.90833333333336</v>
      </c>
      <c r="G159" s="66">
        <f>G139+G142+G150+G158</f>
        <v>1567.8</v>
      </c>
      <c r="H159" s="123"/>
    </row>
    <row r="160" spans="1:8" x14ac:dyDescent="0.25">
      <c r="A160" s="15"/>
      <c r="B160" s="15"/>
      <c r="C160" s="179"/>
      <c r="D160" s="162"/>
      <c r="E160" s="162"/>
      <c r="F160" s="162"/>
      <c r="G160" s="162"/>
    </row>
    <row r="161" spans="1:8" x14ac:dyDescent="0.25">
      <c r="B161" s="218" t="s">
        <v>139</v>
      </c>
      <c r="C161" s="218"/>
      <c r="D161" s="218"/>
      <c r="E161" s="218"/>
      <c r="F161" s="218"/>
    </row>
    <row r="162" spans="1:8" ht="16.5" thickBot="1" x14ac:dyDescent="0.3">
      <c r="A162" s="5" t="s">
        <v>140</v>
      </c>
      <c r="H162" s="34"/>
    </row>
    <row r="163" spans="1:8" ht="31.5" x14ac:dyDescent="0.25">
      <c r="A163" s="163" t="s">
        <v>2</v>
      </c>
      <c r="B163" s="164"/>
      <c r="C163" s="165" t="s">
        <v>3</v>
      </c>
      <c r="D163" s="191" t="s">
        <v>4</v>
      </c>
      <c r="E163" s="192"/>
      <c r="F163" s="193"/>
      <c r="G163" s="168" t="s">
        <v>5</v>
      </c>
      <c r="H163" s="122" t="s">
        <v>6</v>
      </c>
    </row>
    <row r="164" spans="1:8" ht="16.5" thickBot="1" x14ac:dyDescent="0.3">
      <c r="A164" s="171" t="s">
        <v>7</v>
      </c>
      <c r="B164" s="172"/>
      <c r="C164" s="166"/>
      <c r="D164" s="36"/>
      <c r="E164" s="37"/>
      <c r="F164" s="38"/>
      <c r="G164" s="39" t="s">
        <v>8</v>
      </c>
      <c r="H164" s="9"/>
    </row>
    <row r="165" spans="1:8" ht="16.5" thickBot="1" x14ac:dyDescent="0.3">
      <c r="A165" s="173"/>
      <c r="B165" s="174"/>
      <c r="C165" s="167"/>
      <c r="D165" s="3" t="s">
        <v>9</v>
      </c>
      <c r="E165" s="3" t="s">
        <v>10</v>
      </c>
      <c r="F165" s="40" t="s">
        <v>11</v>
      </c>
      <c r="G165" s="40" t="s">
        <v>12</v>
      </c>
      <c r="H165" s="123"/>
    </row>
    <row r="166" spans="1:8" x14ac:dyDescent="0.25">
      <c r="A166" s="4"/>
      <c r="B166" s="5" t="s">
        <v>13</v>
      </c>
      <c r="C166" s="44"/>
      <c r="D166" s="7"/>
      <c r="E166" s="8"/>
      <c r="F166" s="45"/>
      <c r="G166" s="7"/>
      <c r="H166" s="9"/>
    </row>
    <row r="167" spans="1:8" ht="31.5" x14ac:dyDescent="0.25">
      <c r="A167" s="4" t="s">
        <v>249</v>
      </c>
      <c r="C167" s="6" t="s">
        <v>234</v>
      </c>
      <c r="D167" s="7">
        <v>6.7</v>
      </c>
      <c r="E167" s="8">
        <v>7.5</v>
      </c>
      <c r="F167" s="8">
        <v>22</v>
      </c>
      <c r="G167" s="7">
        <f>(D167*4)+(E167*9)+(F167*4)</f>
        <v>182.3</v>
      </c>
      <c r="H167" s="9" t="s">
        <v>89</v>
      </c>
    </row>
    <row r="168" spans="1:8" x14ac:dyDescent="0.25">
      <c r="A168" s="14" t="s">
        <v>90</v>
      </c>
      <c r="B168" s="15"/>
      <c r="C168" s="16" t="s">
        <v>235</v>
      </c>
      <c r="D168" s="17">
        <v>2.6</v>
      </c>
      <c r="E168" s="18">
        <v>2.2999999999999998</v>
      </c>
      <c r="F168" s="162">
        <v>14.3</v>
      </c>
      <c r="G168" s="18">
        <v>89</v>
      </c>
      <c r="H168" s="9" t="s">
        <v>250</v>
      </c>
    </row>
    <row r="169" spans="1:8" ht="16.5" thickBot="1" x14ac:dyDescent="0.3">
      <c r="A169" s="4" t="s">
        <v>244</v>
      </c>
      <c r="C169" s="19" t="s">
        <v>245</v>
      </c>
      <c r="D169" s="7">
        <v>4</v>
      </c>
      <c r="E169" s="8">
        <v>6</v>
      </c>
      <c r="F169" s="177">
        <v>12.83</v>
      </c>
      <c r="G169" s="7">
        <v>122</v>
      </c>
      <c r="H169" s="9" t="s">
        <v>246</v>
      </c>
    </row>
    <row r="170" spans="1:8" ht="16.5" thickBot="1" x14ac:dyDescent="0.3">
      <c r="A170" s="124" t="s">
        <v>26</v>
      </c>
      <c r="B170" s="51"/>
      <c r="C170" s="52">
        <v>423</v>
      </c>
      <c r="D170" s="3">
        <f>SUM(D167:D169)</f>
        <v>13.3</v>
      </c>
      <c r="E170" s="3">
        <f>SUM(E167:E169)</f>
        <v>15.8</v>
      </c>
      <c r="F170" s="3">
        <f>SUM(F167:F169)</f>
        <v>49.129999999999995</v>
      </c>
      <c r="G170" s="3">
        <f>SUM(G167:G169)</f>
        <v>393.3</v>
      </c>
      <c r="H170" s="137"/>
    </row>
    <row r="171" spans="1:8" x14ac:dyDescent="0.25">
      <c r="A171" s="4" t="s">
        <v>68</v>
      </c>
      <c r="C171" s="6">
        <v>100</v>
      </c>
      <c r="D171" s="7">
        <v>0.4</v>
      </c>
      <c r="E171" s="8">
        <v>0.4</v>
      </c>
      <c r="F171" s="177">
        <v>12</v>
      </c>
      <c r="G171" s="8">
        <v>53.2</v>
      </c>
      <c r="H171" s="9" t="s">
        <v>118</v>
      </c>
    </row>
    <row r="172" spans="1:8" ht="16.5" thickBot="1" x14ac:dyDescent="0.3">
      <c r="A172" s="4"/>
      <c r="C172" s="6"/>
      <c r="D172" s="7"/>
      <c r="E172" s="8"/>
      <c r="G172" s="8"/>
      <c r="H172" s="9"/>
    </row>
    <row r="173" spans="1:8" ht="16.5" thickBot="1" x14ac:dyDescent="0.3">
      <c r="A173" s="124" t="s">
        <v>26</v>
      </c>
      <c r="B173" s="51"/>
      <c r="C173" s="52">
        <v>85</v>
      </c>
      <c r="D173" s="3">
        <f>SUM(D171:D172)</f>
        <v>0.4</v>
      </c>
      <c r="E173" s="3">
        <f>SUM(E171:E172)</f>
        <v>0.4</v>
      </c>
      <c r="F173" s="3">
        <f>SUM(F171:F172)</f>
        <v>12</v>
      </c>
      <c r="G173" s="3">
        <f>SUM(G171:G172)</f>
        <v>53.2</v>
      </c>
      <c r="H173" s="137"/>
    </row>
    <row r="174" spans="1:8" ht="16.5" thickBot="1" x14ac:dyDescent="0.3">
      <c r="A174" s="125"/>
      <c r="B174" s="43"/>
      <c r="C174" s="44">
        <v>523</v>
      </c>
      <c r="D174" s="168">
        <f>D170+D173</f>
        <v>13.700000000000001</v>
      </c>
      <c r="E174" s="168">
        <v>15.4</v>
      </c>
      <c r="F174" s="168">
        <f>F170+F173</f>
        <v>61.129999999999995</v>
      </c>
      <c r="G174" s="168">
        <f>G170+G173</f>
        <v>446.5</v>
      </c>
      <c r="H174" s="137"/>
    </row>
    <row r="175" spans="1:8" x14ac:dyDescent="0.25">
      <c r="A175" s="125"/>
      <c r="B175" s="43" t="s">
        <v>29</v>
      </c>
      <c r="C175" s="44"/>
      <c r="D175" s="168"/>
      <c r="E175" s="53"/>
      <c r="F175" s="169"/>
      <c r="G175" s="168"/>
      <c r="H175" s="9"/>
    </row>
    <row r="176" spans="1:8" x14ac:dyDescent="0.25">
      <c r="A176" s="54" t="s">
        <v>220</v>
      </c>
      <c r="C176" s="6">
        <v>50</v>
      </c>
      <c r="D176" s="177">
        <v>0.95</v>
      </c>
      <c r="E176" s="8">
        <v>3.02</v>
      </c>
      <c r="F176" s="177">
        <v>7.9</v>
      </c>
      <c r="G176" s="8">
        <v>63</v>
      </c>
      <c r="H176" s="75" t="s">
        <v>274</v>
      </c>
    </row>
    <row r="177" spans="1:8" ht="31.5" x14ac:dyDescent="0.25">
      <c r="A177" s="4" t="s">
        <v>260</v>
      </c>
      <c r="C177" s="6" t="s">
        <v>247</v>
      </c>
      <c r="D177" s="7">
        <v>3.56</v>
      </c>
      <c r="E177" s="8">
        <v>4.5</v>
      </c>
      <c r="F177" s="177">
        <v>23.6</v>
      </c>
      <c r="G177" s="8">
        <v>149</v>
      </c>
      <c r="H177" s="26" t="s">
        <v>143</v>
      </c>
    </row>
    <row r="178" spans="1:8" s="10" customFormat="1" x14ac:dyDescent="0.25">
      <c r="A178" s="4" t="s">
        <v>144</v>
      </c>
      <c r="B178" s="5"/>
      <c r="C178" s="6">
        <v>70</v>
      </c>
      <c r="D178" s="7">
        <v>8</v>
      </c>
      <c r="E178" s="8">
        <v>10.5</v>
      </c>
      <c r="F178" s="177">
        <v>6.2</v>
      </c>
      <c r="G178" s="7">
        <v>152</v>
      </c>
      <c r="H178" s="9" t="s">
        <v>145</v>
      </c>
    </row>
    <row r="179" spans="1:8" x14ac:dyDescent="0.25">
      <c r="A179" s="4" t="s">
        <v>146</v>
      </c>
      <c r="C179" s="6">
        <v>130</v>
      </c>
      <c r="D179" s="177">
        <v>4.8</v>
      </c>
      <c r="E179" s="8">
        <v>3.6</v>
      </c>
      <c r="F179" s="177">
        <v>29.4</v>
      </c>
      <c r="G179" s="7">
        <v>169</v>
      </c>
      <c r="H179" s="9" t="s">
        <v>98</v>
      </c>
    </row>
    <row r="180" spans="1:8" x14ac:dyDescent="0.25">
      <c r="A180" s="4" t="s">
        <v>41</v>
      </c>
      <c r="C180" s="6">
        <v>180</v>
      </c>
      <c r="D180" s="7"/>
      <c r="E180" s="8"/>
      <c r="F180" s="177">
        <v>10</v>
      </c>
      <c r="G180" s="7">
        <v>40</v>
      </c>
      <c r="H180" s="9" t="s">
        <v>42</v>
      </c>
    </row>
    <row r="181" spans="1:8" ht="16.5" thickBot="1" x14ac:dyDescent="0.3">
      <c r="A181" s="126" t="s">
        <v>43</v>
      </c>
      <c r="B181" s="34"/>
      <c r="C181" s="97">
        <v>37.5</v>
      </c>
      <c r="D181" s="97">
        <v>1.8</v>
      </c>
      <c r="E181" s="97">
        <v>0.4</v>
      </c>
      <c r="F181" s="97">
        <v>18</v>
      </c>
      <c r="G181" s="97">
        <v>82.5</v>
      </c>
      <c r="H181" s="127"/>
    </row>
    <row r="182" spans="1:8" ht="16.5" thickBot="1" x14ac:dyDescent="0.3">
      <c r="A182" s="124" t="s">
        <v>26</v>
      </c>
      <c r="B182" s="51"/>
      <c r="C182" s="52">
        <v>687.5</v>
      </c>
      <c r="D182" s="69">
        <f>SUM(D176:D181)</f>
        <v>19.11</v>
      </c>
      <c r="E182" s="3">
        <f>SUM(E176:E181)</f>
        <v>22.02</v>
      </c>
      <c r="F182" s="81">
        <f>SUM(F176:F181)</f>
        <v>95.1</v>
      </c>
      <c r="G182" s="69">
        <f>SUM(G176:G181)</f>
        <v>655.5</v>
      </c>
      <c r="H182" s="137"/>
    </row>
    <row r="183" spans="1:8" x14ac:dyDescent="0.25">
      <c r="B183" s="15" t="s">
        <v>44</v>
      </c>
      <c r="C183" s="6"/>
      <c r="E183" s="8"/>
      <c r="G183" s="8"/>
      <c r="H183" s="142"/>
    </row>
    <row r="184" spans="1:8" ht="31.5" x14ac:dyDescent="0.25">
      <c r="A184" s="4" t="s">
        <v>148</v>
      </c>
      <c r="B184" s="75"/>
      <c r="C184" s="74">
        <v>50</v>
      </c>
      <c r="D184" s="22">
        <v>3.8</v>
      </c>
      <c r="E184" s="22">
        <v>4.8</v>
      </c>
      <c r="F184" s="6">
        <v>22.3</v>
      </c>
      <c r="G184" s="22">
        <v>148</v>
      </c>
      <c r="H184" s="9" t="s">
        <v>261</v>
      </c>
    </row>
    <row r="185" spans="1:8" x14ac:dyDescent="0.25">
      <c r="A185" s="14" t="s">
        <v>102</v>
      </c>
      <c r="B185" s="48"/>
      <c r="C185" s="74">
        <v>110</v>
      </c>
      <c r="D185" s="18">
        <v>3.19</v>
      </c>
      <c r="E185" s="18">
        <v>2.75</v>
      </c>
      <c r="F185" s="18">
        <v>4.62</v>
      </c>
      <c r="G185" s="18">
        <v>59</v>
      </c>
      <c r="H185" s="9" t="s">
        <v>253</v>
      </c>
    </row>
    <row r="186" spans="1:8" x14ac:dyDescent="0.25">
      <c r="A186" s="4" t="s">
        <v>150</v>
      </c>
      <c r="B186" s="75"/>
      <c r="C186" s="87" t="s">
        <v>257</v>
      </c>
      <c r="D186" s="177">
        <v>7.3</v>
      </c>
      <c r="E186" s="8">
        <v>10</v>
      </c>
      <c r="F186" s="177">
        <v>30.2</v>
      </c>
      <c r="G186" s="8">
        <v>240</v>
      </c>
      <c r="H186" s="9" t="s">
        <v>151</v>
      </c>
    </row>
    <row r="187" spans="1:8" x14ac:dyDescent="0.25">
      <c r="A187" s="21" t="s">
        <v>55</v>
      </c>
      <c r="B187" s="75"/>
      <c r="C187" s="74">
        <v>180</v>
      </c>
      <c r="D187" s="22">
        <v>0.6</v>
      </c>
      <c r="E187" s="23">
        <v>0.06</v>
      </c>
      <c r="F187" s="24">
        <v>15</v>
      </c>
      <c r="G187" s="63">
        <v>62.5</v>
      </c>
      <c r="H187" s="75" t="s">
        <v>56</v>
      </c>
    </row>
    <row r="188" spans="1:8" ht="16.5" thickBot="1" x14ac:dyDescent="0.3">
      <c r="A188" s="4" t="s">
        <v>37</v>
      </c>
      <c r="C188" s="6">
        <v>20</v>
      </c>
      <c r="D188" s="8">
        <v>1.52</v>
      </c>
      <c r="E188" s="177">
        <v>0.16</v>
      </c>
      <c r="F188" s="8">
        <v>9.84</v>
      </c>
      <c r="G188" s="177">
        <v>47</v>
      </c>
      <c r="H188" s="127"/>
    </row>
    <row r="189" spans="1:8" ht="16.5" thickBot="1" x14ac:dyDescent="0.3">
      <c r="A189" s="124" t="s">
        <v>26</v>
      </c>
      <c r="B189" s="51"/>
      <c r="C189" s="52">
        <v>490</v>
      </c>
      <c r="D189" s="40">
        <f>SUM(D184:D188)</f>
        <v>16.41</v>
      </c>
      <c r="E189" s="40">
        <f>SUM(E184:E188)</f>
        <v>17.77</v>
      </c>
      <c r="F189" s="40">
        <f>SUM(F184:F188)</f>
        <v>81.960000000000008</v>
      </c>
      <c r="G189" s="40">
        <f>SUM(G184:G188)</f>
        <v>556.5</v>
      </c>
      <c r="H189" s="9"/>
    </row>
    <row r="190" spans="1:8" ht="16.5" thickBot="1" x14ac:dyDescent="0.3">
      <c r="A190" s="124" t="s">
        <v>57</v>
      </c>
      <c r="B190" s="51"/>
      <c r="C190" s="52">
        <f>C170+C173+C182+C189</f>
        <v>1685.5</v>
      </c>
      <c r="D190" s="3">
        <f>D170+D173+D182+D189</f>
        <v>49.22</v>
      </c>
      <c r="E190" s="3">
        <f>E170+E173+E182+E189</f>
        <v>55.989999999999995</v>
      </c>
      <c r="F190" s="3">
        <f>F170+F173+F182+F189</f>
        <v>238.19</v>
      </c>
      <c r="G190" s="3">
        <f>G170+G173+G182+G189</f>
        <v>1658.5</v>
      </c>
      <c r="H190" s="123"/>
    </row>
    <row r="191" spans="1:8" x14ac:dyDescent="0.25">
      <c r="C191" s="130"/>
      <c r="H191" s="43"/>
    </row>
    <row r="192" spans="1:8" ht="16.5" thickBot="1" x14ac:dyDescent="0.3">
      <c r="A192" s="5" t="s">
        <v>152</v>
      </c>
      <c r="H192" s="34"/>
    </row>
    <row r="193" spans="1:8" ht="31.5" x14ac:dyDescent="0.25">
      <c r="A193" s="163" t="s">
        <v>2</v>
      </c>
      <c r="B193" s="164"/>
      <c r="C193" s="165" t="s">
        <v>3</v>
      </c>
      <c r="D193" s="191" t="s">
        <v>4</v>
      </c>
      <c r="E193" s="192"/>
      <c r="F193" s="193"/>
      <c r="G193" s="168" t="s">
        <v>5</v>
      </c>
      <c r="H193" s="122" t="s">
        <v>6</v>
      </c>
    </row>
    <row r="194" spans="1:8" ht="16.5" thickBot="1" x14ac:dyDescent="0.3">
      <c r="A194" s="171" t="s">
        <v>7</v>
      </c>
      <c r="B194" s="172"/>
      <c r="C194" s="166"/>
      <c r="D194" s="36"/>
      <c r="E194" s="37"/>
      <c r="F194" s="38"/>
      <c r="G194" s="39" t="s">
        <v>8</v>
      </c>
      <c r="H194" s="9"/>
    </row>
    <row r="195" spans="1:8" ht="16.5" thickBot="1" x14ac:dyDescent="0.3">
      <c r="A195" s="173"/>
      <c r="B195" s="174"/>
      <c r="C195" s="167"/>
      <c r="D195" s="3" t="s">
        <v>9</v>
      </c>
      <c r="E195" s="3" t="s">
        <v>10</v>
      </c>
      <c r="F195" s="40" t="s">
        <v>11</v>
      </c>
      <c r="G195" s="40" t="s">
        <v>12</v>
      </c>
      <c r="H195" s="123"/>
    </row>
    <row r="196" spans="1:8" x14ac:dyDescent="0.25">
      <c r="A196" s="125"/>
      <c r="B196" s="43" t="s">
        <v>13</v>
      </c>
      <c r="C196" s="6"/>
      <c r="D196" s="168"/>
      <c r="E196" s="53"/>
      <c r="F196" s="169"/>
      <c r="G196" s="168"/>
      <c r="H196" s="9"/>
    </row>
    <row r="197" spans="1:8" ht="31.5" x14ac:dyDescent="0.25">
      <c r="A197" s="4" t="s">
        <v>153</v>
      </c>
      <c r="B197" s="75"/>
      <c r="C197" s="6" t="s">
        <v>234</v>
      </c>
      <c r="D197" s="7">
        <v>9.5</v>
      </c>
      <c r="E197" s="7">
        <v>8.8000000000000007</v>
      </c>
      <c r="F197" s="8">
        <v>20.100000000000001</v>
      </c>
      <c r="G197" s="7">
        <v>198</v>
      </c>
      <c r="H197" s="9" t="s">
        <v>113</v>
      </c>
    </row>
    <row r="198" spans="1:8" ht="31.5" x14ac:dyDescent="0.25">
      <c r="A198" s="4" t="s">
        <v>114</v>
      </c>
      <c r="C198" s="6">
        <v>180</v>
      </c>
      <c r="D198" s="7">
        <v>1.2166666666666666</v>
      </c>
      <c r="E198" s="8">
        <v>1.3416666666666668</v>
      </c>
      <c r="F198" s="8">
        <v>11.941666666666666</v>
      </c>
      <c r="G198" s="7">
        <v>65</v>
      </c>
      <c r="H198" s="9" t="s">
        <v>116</v>
      </c>
    </row>
    <row r="199" spans="1:8" ht="16.5" thickBot="1" x14ac:dyDescent="0.3">
      <c r="A199" s="4" t="s">
        <v>23</v>
      </c>
      <c r="C199" s="19" t="s">
        <v>24</v>
      </c>
      <c r="D199" s="7">
        <v>1.91</v>
      </c>
      <c r="E199" s="8">
        <v>4.3499999999999996</v>
      </c>
      <c r="F199" s="177">
        <v>12.89</v>
      </c>
      <c r="G199" s="7">
        <v>99</v>
      </c>
      <c r="H199" s="9" t="s">
        <v>25</v>
      </c>
    </row>
    <row r="200" spans="1:8" ht="16.5" thickBot="1" x14ac:dyDescent="0.3">
      <c r="A200" s="124" t="s">
        <v>26</v>
      </c>
      <c r="B200" s="51"/>
      <c r="C200" s="52">
        <v>413</v>
      </c>
      <c r="D200" s="40">
        <f>SUM(D197:D199)</f>
        <v>12.626666666666667</v>
      </c>
      <c r="E200" s="40">
        <f>SUM(E197:E199)</f>
        <v>14.491666666666667</v>
      </c>
      <c r="F200" s="40">
        <f>SUM(F197:F199)</f>
        <v>44.931666666666672</v>
      </c>
      <c r="G200" s="40">
        <f>SUM(G197:G199)</f>
        <v>362</v>
      </c>
      <c r="H200" s="122"/>
    </row>
    <row r="201" spans="1:8" x14ac:dyDescent="0.25">
      <c r="A201" s="4" t="s">
        <v>27</v>
      </c>
      <c r="C201" s="6">
        <v>125</v>
      </c>
      <c r="D201" s="7">
        <v>0.6</v>
      </c>
      <c r="E201" s="8">
        <v>0.06</v>
      </c>
      <c r="F201" s="177">
        <v>22</v>
      </c>
      <c r="G201" s="8">
        <v>91</v>
      </c>
      <c r="H201" s="122" t="s">
        <v>28</v>
      </c>
    </row>
    <row r="202" spans="1:8" ht="16.5" thickBot="1" x14ac:dyDescent="0.3">
      <c r="A202" s="4"/>
      <c r="C202" s="6"/>
      <c r="D202" s="7"/>
      <c r="E202" s="8"/>
      <c r="G202" s="8"/>
      <c r="H202" s="9"/>
    </row>
    <row r="203" spans="1:8" ht="16.5" thickBot="1" x14ac:dyDescent="0.3">
      <c r="A203" s="124" t="s">
        <v>26</v>
      </c>
      <c r="B203" s="51"/>
      <c r="C203" s="52">
        <f>SUM(C201)</f>
        <v>125</v>
      </c>
      <c r="D203" s="3">
        <f>SUM(D201:D202)</f>
        <v>0.6</v>
      </c>
      <c r="E203" s="3">
        <f>SUM(E201:E202)</f>
        <v>0.06</v>
      </c>
      <c r="F203" s="3">
        <f>SUM(F201:F202)</f>
        <v>22</v>
      </c>
      <c r="G203" s="3">
        <f>SUM(G201:G202)</f>
        <v>91</v>
      </c>
      <c r="H203" s="122"/>
    </row>
    <row r="204" spans="1:8" ht="16.5" thickBot="1" x14ac:dyDescent="0.3">
      <c r="A204" s="125"/>
      <c r="B204" s="43"/>
      <c r="C204" s="44">
        <v>538</v>
      </c>
      <c r="D204" s="177">
        <f>D200+D203</f>
        <v>13.226666666666667</v>
      </c>
      <c r="E204" s="177">
        <f t="shared" ref="E204:G204" si="2">E200+E203</f>
        <v>14.551666666666668</v>
      </c>
      <c r="F204" s="177">
        <f t="shared" si="2"/>
        <v>66.931666666666672</v>
      </c>
      <c r="G204" s="177">
        <f t="shared" si="2"/>
        <v>453</v>
      </c>
      <c r="H204" s="122"/>
    </row>
    <row r="205" spans="1:8" x14ac:dyDescent="0.25">
      <c r="A205" s="125"/>
      <c r="B205" s="43" t="s">
        <v>29</v>
      </c>
      <c r="C205" s="44"/>
      <c r="D205" s="169"/>
      <c r="E205" s="53"/>
      <c r="F205" s="169"/>
      <c r="G205" s="168"/>
      <c r="H205" s="122"/>
    </row>
    <row r="206" spans="1:8" s="10" customFormat="1" x14ac:dyDescent="0.25">
      <c r="A206" s="54" t="s">
        <v>284</v>
      </c>
      <c r="B206" s="150"/>
      <c r="C206" s="160">
        <v>50</v>
      </c>
      <c r="D206" s="161">
        <v>0.7</v>
      </c>
      <c r="E206" s="157">
        <v>2.5</v>
      </c>
      <c r="F206" s="161">
        <v>4.5</v>
      </c>
      <c r="G206" s="158">
        <v>43.5</v>
      </c>
      <c r="H206" s="149" t="s">
        <v>358</v>
      </c>
    </row>
    <row r="207" spans="1:8" ht="31.5" x14ac:dyDescent="0.25">
      <c r="A207" s="4" t="s">
        <v>155</v>
      </c>
      <c r="C207" s="6" t="s">
        <v>262</v>
      </c>
      <c r="D207" s="7">
        <v>3.8</v>
      </c>
      <c r="E207" s="8">
        <v>3.5</v>
      </c>
      <c r="F207" s="177">
        <v>20.5</v>
      </c>
      <c r="G207" s="7">
        <v>129</v>
      </c>
      <c r="H207" s="9" t="s">
        <v>157</v>
      </c>
    </row>
    <row r="208" spans="1:8" ht="31.5" x14ac:dyDescent="0.25">
      <c r="A208" s="46" t="s">
        <v>158</v>
      </c>
      <c r="B208" s="15"/>
      <c r="C208" s="16">
        <v>70</v>
      </c>
      <c r="D208" s="17">
        <v>8.6</v>
      </c>
      <c r="E208" s="18">
        <v>11</v>
      </c>
      <c r="F208" s="162">
        <v>12</v>
      </c>
      <c r="G208" s="18">
        <v>180</v>
      </c>
      <c r="H208" s="9" t="s">
        <v>159</v>
      </c>
    </row>
    <row r="209" spans="1:8" x14ac:dyDescent="0.25">
      <c r="A209" s="47" t="s">
        <v>160</v>
      </c>
      <c r="B209" s="15"/>
      <c r="C209" s="16">
        <v>130</v>
      </c>
      <c r="D209" s="17">
        <v>3.7</v>
      </c>
      <c r="E209" s="18">
        <v>4.4400000000000004</v>
      </c>
      <c r="F209" s="162">
        <v>25</v>
      </c>
      <c r="G209" s="18">
        <v>155</v>
      </c>
      <c r="H209" s="9" t="s">
        <v>75</v>
      </c>
    </row>
    <row r="210" spans="1:8" s="183" customFormat="1" x14ac:dyDescent="0.25">
      <c r="A210" s="4" t="s">
        <v>366</v>
      </c>
      <c r="B210" s="75"/>
      <c r="C210" s="74">
        <v>180</v>
      </c>
      <c r="D210" s="8">
        <v>0.27</v>
      </c>
      <c r="E210" s="45">
        <v>0.1</v>
      </c>
      <c r="F210" s="8">
        <v>15</v>
      </c>
      <c r="G210" s="8">
        <v>62</v>
      </c>
      <c r="H210" s="9" t="s">
        <v>367</v>
      </c>
    </row>
    <row r="211" spans="1:8" ht="16.5" thickBot="1" x14ac:dyDescent="0.3">
      <c r="A211" s="126" t="s">
        <v>43</v>
      </c>
      <c r="B211" s="34"/>
      <c r="C211" s="97">
        <v>37.5</v>
      </c>
      <c r="D211" s="97">
        <v>1.8</v>
      </c>
      <c r="E211" s="97">
        <v>0.4</v>
      </c>
      <c r="F211" s="97">
        <v>18</v>
      </c>
      <c r="G211" s="97">
        <v>82.5</v>
      </c>
      <c r="H211" s="127"/>
    </row>
    <row r="212" spans="1:8" ht="16.5" thickBot="1" x14ac:dyDescent="0.3">
      <c r="A212" s="124" t="s">
        <v>26</v>
      </c>
      <c r="B212" s="51"/>
      <c r="C212" s="52">
        <v>657.5</v>
      </c>
      <c r="D212" s="40">
        <f>SUM(D206:D211)</f>
        <v>18.87</v>
      </c>
      <c r="E212" s="40">
        <f>SUM(E206:E211)</f>
        <v>21.94</v>
      </c>
      <c r="F212" s="40">
        <f>SUM(F206:F211)</f>
        <v>95</v>
      </c>
      <c r="G212" s="40">
        <f>SUM(G206:G211)</f>
        <v>652</v>
      </c>
      <c r="H212" s="122"/>
    </row>
    <row r="213" spans="1:8" x14ac:dyDescent="0.25">
      <c r="A213" s="143"/>
      <c r="B213" s="144" t="s">
        <v>44</v>
      </c>
      <c r="C213" s="145"/>
      <c r="D213" s="146"/>
      <c r="E213" s="146"/>
      <c r="F213" s="146"/>
      <c r="G213" s="146"/>
      <c r="H213" s="122"/>
    </row>
    <row r="214" spans="1:8" x14ac:dyDescent="0.25">
      <c r="A214" s="4" t="s">
        <v>76</v>
      </c>
      <c r="C214" s="6">
        <v>10</v>
      </c>
      <c r="D214" s="18">
        <v>3.5</v>
      </c>
      <c r="E214" s="18">
        <v>5.55</v>
      </c>
      <c r="F214" s="18">
        <v>22.1</v>
      </c>
      <c r="G214" s="110">
        <v>142</v>
      </c>
      <c r="H214" s="9"/>
    </row>
    <row r="215" spans="1:8" x14ac:dyDescent="0.25">
      <c r="A215" s="4" t="s">
        <v>77</v>
      </c>
      <c r="C215" s="6"/>
      <c r="D215" s="8"/>
      <c r="E215" s="45"/>
      <c r="F215" s="45"/>
      <c r="G215" s="45"/>
      <c r="H215" s="9"/>
    </row>
    <row r="216" spans="1:8" x14ac:dyDescent="0.25">
      <c r="A216" s="4" t="s">
        <v>78</v>
      </c>
      <c r="C216" s="6">
        <v>110</v>
      </c>
      <c r="D216" s="177">
        <v>2.5</v>
      </c>
      <c r="E216" s="8">
        <v>2.75</v>
      </c>
      <c r="F216" s="177">
        <v>4</v>
      </c>
      <c r="G216" s="8">
        <v>51</v>
      </c>
      <c r="H216" s="9" t="s">
        <v>79</v>
      </c>
    </row>
    <row r="217" spans="1:8" x14ac:dyDescent="0.25">
      <c r="A217" s="14" t="s">
        <v>161</v>
      </c>
      <c r="B217" s="15"/>
      <c r="C217" s="96" t="s">
        <v>263</v>
      </c>
      <c r="D217" s="177">
        <v>9</v>
      </c>
      <c r="E217" s="8">
        <v>10.4</v>
      </c>
      <c r="F217" s="177">
        <v>28.3</v>
      </c>
      <c r="G217" s="8">
        <v>242</v>
      </c>
      <c r="H217" s="9" t="s">
        <v>163</v>
      </c>
    </row>
    <row r="218" spans="1:8" x14ac:dyDescent="0.25">
      <c r="A218" s="4" t="s">
        <v>84</v>
      </c>
      <c r="C218" s="19" t="s">
        <v>248</v>
      </c>
      <c r="D218" s="7">
        <v>0.12</v>
      </c>
      <c r="E218" s="8">
        <v>0.01</v>
      </c>
      <c r="F218" s="177">
        <v>10.199999999999999</v>
      </c>
      <c r="G218" s="7">
        <v>41.4</v>
      </c>
      <c r="H218" s="9" t="s">
        <v>86</v>
      </c>
    </row>
    <row r="219" spans="1:8" ht="16.5" thickBot="1" x14ac:dyDescent="0.3">
      <c r="A219" s="4" t="s">
        <v>37</v>
      </c>
      <c r="C219" s="6">
        <v>20</v>
      </c>
      <c r="D219" s="8">
        <v>1.52</v>
      </c>
      <c r="E219" s="177">
        <v>0.16</v>
      </c>
      <c r="F219" s="8">
        <v>9.84</v>
      </c>
      <c r="G219" s="177">
        <v>47</v>
      </c>
      <c r="H219" s="9"/>
    </row>
    <row r="220" spans="1:8" ht="16.5" thickBot="1" x14ac:dyDescent="0.3">
      <c r="A220" s="124" t="s">
        <v>26</v>
      </c>
      <c r="B220" s="51"/>
      <c r="C220" s="52">
        <v>480</v>
      </c>
      <c r="D220" s="40">
        <f>SUM(D214:D219)</f>
        <v>16.64</v>
      </c>
      <c r="E220" s="40">
        <f>SUM(E214:E219)</f>
        <v>18.870000000000005</v>
      </c>
      <c r="F220" s="40">
        <f>SUM(F214:F219)</f>
        <v>74.440000000000012</v>
      </c>
      <c r="G220" s="40">
        <f>SUM(G214:G219)</f>
        <v>523.4</v>
      </c>
      <c r="H220" s="123"/>
    </row>
    <row r="221" spans="1:8" ht="16.5" thickBot="1" x14ac:dyDescent="0.3">
      <c r="A221" s="124" t="s">
        <v>57</v>
      </c>
      <c r="B221" s="51"/>
      <c r="C221" s="112">
        <f>C200+C203+C212+C220</f>
        <v>1675.5</v>
      </c>
      <c r="D221" s="3">
        <f>D200+D203+D212+D220</f>
        <v>48.736666666666665</v>
      </c>
      <c r="E221" s="3">
        <f>E200+E203+E212+E220</f>
        <v>55.361666666666672</v>
      </c>
      <c r="F221" s="3">
        <f>F200+F203+F212+F220</f>
        <v>236.37166666666667</v>
      </c>
      <c r="G221" s="3">
        <f>G200+G203+G212+G220</f>
        <v>1628.4</v>
      </c>
      <c r="H221" s="123"/>
    </row>
    <row r="222" spans="1:8" ht="16.5" thickBot="1" x14ac:dyDescent="0.3">
      <c r="A222" s="5" t="s">
        <v>164</v>
      </c>
      <c r="G222" s="131"/>
      <c r="H222" s="34"/>
    </row>
    <row r="223" spans="1:8" ht="31.5" x14ac:dyDescent="0.25">
      <c r="A223" s="163" t="s">
        <v>2</v>
      </c>
      <c r="B223" s="164"/>
      <c r="C223" s="165" t="s">
        <v>3</v>
      </c>
      <c r="D223" s="191" t="s">
        <v>4</v>
      </c>
      <c r="E223" s="192"/>
      <c r="F223" s="193"/>
      <c r="G223" s="168" t="s">
        <v>5</v>
      </c>
      <c r="H223" s="122" t="s">
        <v>6</v>
      </c>
    </row>
    <row r="224" spans="1:8" ht="16.5" thickBot="1" x14ac:dyDescent="0.3">
      <c r="A224" s="171" t="s">
        <v>7</v>
      </c>
      <c r="B224" s="172"/>
      <c r="C224" s="166"/>
      <c r="D224" s="36"/>
      <c r="E224" s="37"/>
      <c r="F224" s="38"/>
      <c r="G224" s="39" t="s">
        <v>8</v>
      </c>
      <c r="H224" s="9"/>
    </row>
    <row r="225" spans="1:8" ht="16.5" thickBot="1" x14ac:dyDescent="0.3">
      <c r="A225" s="173"/>
      <c r="B225" s="174"/>
      <c r="C225" s="167"/>
      <c r="D225" s="3" t="s">
        <v>9</v>
      </c>
      <c r="E225" s="3" t="s">
        <v>10</v>
      </c>
      <c r="F225" s="40" t="s">
        <v>11</v>
      </c>
      <c r="G225" s="40" t="s">
        <v>12</v>
      </c>
      <c r="H225" s="123"/>
    </row>
    <row r="226" spans="1:8" x14ac:dyDescent="0.25">
      <c r="A226" s="125"/>
      <c r="B226" s="43" t="s">
        <v>13</v>
      </c>
      <c r="C226" s="44"/>
      <c r="D226" s="168"/>
      <c r="E226" s="53"/>
      <c r="F226" s="169"/>
      <c r="G226" s="168"/>
      <c r="H226" s="9"/>
    </row>
    <row r="227" spans="1:8" x14ac:dyDescent="0.25">
      <c r="A227" s="4" t="s">
        <v>165</v>
      </c>
      <c r="C227" s="6">
        <v>200</v>
      </c>
      <c r="D227" s="8">
        <v>8.9</v>
      </c>
      <c r="E227" s="8">
        <v>8.4</v>
      </c>
      <c r="F227" s="8">
        <v>32.9</v>
      </c>
      <c r="G227" s="7">
        <v>243</v>
      </c>
      <c r="H227" s="9" t="s">
        <v>166</v>
      </c>
    </row>
    <row r="228" spans="1:8" x14ac:dyDescent="0.25">
      <c r="A228" s="14" t="s">
        <v>20</v>
      </c>
      <c r="B228" s="15"/>
      <c r="C228" s="16" t="s">
        <v>235</v>
      </c>
      <c r="D228" s="17">
        <v>0.06</v>
      </c>
      <c r="E228" s="18">
        <v>0.02</v>
      </c>
      <c r="F228" s="162">
        <v>4.99</v>
      </c>
      <c r="G228" s="18">
        <v>20</v>
      </c>
      <c r="H228" s="9" t="s">
        <v>22</v>
      </c>
    </row>
    <row r="229" spans="1:8" ht="16.5" thickBot="1" x14ac:dyDescent="0.3">
      <c r="A229" s="4" t="s">
        <v>244</v>
      </c>
      <c r="C229" s="19" t="s">
        <v>245</v>
      </c>
      <c r="D229" s="7">
        <v>4</v>
      </c>
      <c r="E229" s="8">
        <v>6</v>
      </c>
      <c r="F229" s="177">
        <v>12.83</v>
      </c>
      <c r="G229" s="7">
        <v>122</v>
      </c>
      <c r="H229" s="9" t="s">
        <v>246</v>
      </c>
    </row>
    <row r="230" spans="1:8" ht="16.5" thickBot="1" x14ac:dyDescent="0.3">
      <c r="A230" s="124" t="s">
        <v>26</v>
      </c>
      <c r="B230" s="51"/>
      <c r="C230" s="52">
        <v>420</v>
      </c>
      <c r="D230" s="3">
        <f>SUM(D227:D229)</f>
        <v>12.96</v>
      </c>
      <c r="E230" s="3">
        <f>SUM(E227:E229)</f>
        <v>14.42</v>
      </c>
      <c r="F230" s="3">
        <f>SUM(F227:F229)</f>
        <v>50.72</v>
      </c>
      <c r="G230" s="3">
        <f>SUM(G227:G229)</f>
        <v>385</v>
      </c>
      <c r="H230" s="123"/>
    </row>
    <row r="231" spans="1:8" x14ac:dyDescent="0.25">
      <c r="A231" s="4" t="s">
        <v>68</v>
      </c>
      <c r="C231" s="6">
        <v>100</v>
      </c>
      <c r="D231" s="7">
        <v>0.4</v>
      </c>
      <c r="E231" s="8">
        <v>0.4</v>
      </c>
      <c r="F231" s="177">
        <v>12</v>
      </c>
      <c r="G231" s="8">
        <v>53.2</v>
      </c>
      <c r="H231" s="9" t="s">
        <v>118</v>
      </c>
    </row>
    <row r="232" spans="1:8" ht="16.5" thickBot="1" x14ac:dyDescent="0.3">
      <c r="A232" s="4"/>
      <c r="C232" s="6"/>
      <c r="D232" s="7"/>
      <c r="E232" s="8"/>
      <c r="G232" s="8"/>
      <c r="H232" s="9"/>
    </row>
    <row r="233" spans="1:8" ht="16.5" thickBot="1" x14ac:dyDescent="0.3">
      <c r="A233" s="124" t="s">
        <v>26</v>
      </c>
      <c r="B233" s="51"/>
      <c r="C233" s="52">
        <v>85</v>
      </c>
      <c r="D233" s="3">
        <f>SUM(D231)</f>
        <v>0.4</v>
      </c>
      <c r="E233" s="3">
        <f>SUM(E231)</f>
        <v>0.4</v>
      </c>
      <c r="F233" s="3">
        <f>SUM(F231)</f>
        <v>12</v>
      </c>
      <c r="G233" s="3">
        <f>SUM(G231)</f>
        <v>53.2</v>
      </c>
      <c r="H233" s="123"/>
    </row>
    <row r="234" spans="1:8" ht="16.5" thickBot="1" x14ac:dyDescent="0.3">
      <c r="A234" s="125"/>
      <c r="B234" s="43"/>
      <c r="C234" s="44">
        <v>520</v>
      </c>
      <c r="D234" s="168">
        <f>D230+D233</f>
        <v>13.360000000000001</v>
      </c>
      <c r="E234" s="168">
        <f>E230+E233</f>
        <v>14.82</v>
      </c>
      <c r="F234" s="168">
        <f>F230+F233</f>
        <v>62.72</v>
      </c>
      <c r="G234" s="168">
        <f>G230+G233</f>
        <v>438.2</v>
      </c>
      <c r="H234" s="123"/>
    </row>
    <row r="235" spans="1:8" x14ac:dyDescent="0.25">
      <c r="A235" s="125"/>
      <c r="B235" s="43" t="s">
        <v>29</v>
      </c>
      <c r="C235" s="44"/>
      <c r="D235" s="168"/>
      <c r="E235" s="53"/>
      <c r="F235" s="169"/>
      <c r="G235" s="168"/>
      <c r="H235" s="9"/>
    </row>
    <row r="236" spans="1:8" x14ac:dyDescent="0.25">
      <c r="A236" s="54" t="s">
        <v>281</v>
      </c>
      <c r="C236" s="6">
        <v>50</v>
      </c>
      <c r="D236" s="177">
        <v>0.35</v>
      </c>
      <c r="E236" s="8">
        <v>0.05</v>
      </c>
      <c r="F236" s="177">
        <v>0.95</v>
      </c>
      <c r="G236" s="7">
        <v>6</v>
      </c>
      <c r="H236" s="133" t="s">
        <v>282</v>
      </c>
    </row>
    <row r="237" spans="1:8" x14ac:dyDescent="0.25">
      <c r="A237" s="211" t="s">
        <v>264</v>
      </c>
      <c r="B237" s="212"/>
      <c r="C237" s="6" t="s">
        <v>255</v>
      </c>
      <c r="D237" s="7">
        <v>3</v>
      </c>
      <c r="E237" s="8">
        <v>7.9</v>
      </c>
      <c r="F237" s="177">
        <v>18.8</v>
      </c>
      <c r="G237" s="7">
        <v>158</v>
      </c>
      <c r="H237" s="9" t="s">
        <v>168</v>
      </c>
    </row>
    <row r="238" spans="1:8" x14ac:dyDescent="0.25">
      <c r="A238" s="4" t="s">
        <v>169</v>
      </c>
      <c r="C238" s="6">
        <v>160</v>
      </c>
      <c r="D238" s="177">
        <v>13.5</v>
      </c>
      <c r="E238" s="8">
        <v>12.2</v>
      </c>
      <c r="F238" s="177">
        <v>35</v>
      </c>
      <c r="G238" s="8">
        <v>303</v>
      </c>
      <c r="H238" s="9" t="s">
        <v>170</v>
      </c>
    </row>
    <row r="239" spans="1:8" x14ac:dyDescent="0.25">
      <c r="A239" s="21" t="s">
        <v>55</v>
      </c>
      <c r="C239" s="6">
        <v>180</v>
      </c>
      <c r="D239" s="22">
        <v>0.6</v>
      </c>
      <c r="E239" s="23">
        <v>0.06</v>
      </c>
      <c r="F239" s="24">
        <v>15</v>
      </c>
      <c r="G239" s="25">
        <v>62.5</v>
      </c>
      <c r="H239" s="9" t="s">
        <v>56</v>
      </c>
    </row>
    <row r="240" spans="1:8" ht="16.5" thickBot="1" x14ac:dyDescent="0.3">
      <c r="A240" s="126" t="s">
        <v>43</v>
      </c>
      <c r="B240" s="34"/>
      <c r="C240" s="97">
        <v>37.5</v>
      </c>
      <c r="D240" s="97">
        <v>1.8</v>
      </c>
      <c r="E240" s="97">
        <v>0.4</v>
      </c>
      <c r="F240" s="97">
        <v>18</v>
      </c>
      <c r="G240" s="97">
        <v>82.5</v>
      </c>
      <c r="H240" s="127"/>
    </row>
    <row r="241" spans="1:8" ht="16.5" thickBot="1" x14ac:dyDescent="0.3">
      <c r="A241" s="124" t="s">
        <v>26</v>
      </c>
      <c r="B241" s="51"/>
      <c r="C241" s="52">
        <v>632.5</v>
      </c>
      <c r="D241" s="3">
        <f>SUM(D236:D240)</f>
        <v>19.250000000000004</v>
      </c>
      <c r="E241" s="3">
        <f>SUM(E236:E240)</f>
        <v>20.609999999999996</v>
      </c>
      <c r="F241" s="3">
        <f>SUM(F236:F240)</f>
        <v>87.75</v>
      </c>
      <c r="G241" s="3">
        <f>SUM(G236:G240)</f>
        <v>612</v>
      </c>
      <c r="H241" s="123"/>
    </row>
    <row r="242" spans="1:8" x14ac:dyDescent="0.25">
      <c r="A242" s="125"/>
      <c r="B242" s="43" t="s">
        <v>44</v>
      </c>
      <c r="C242" s="44"/>
      <c r="D242" s="168"/>
      <c r="E242" s="53"/>
      <c r="F242" s="169"/>
      <c r="G242" s="168"/>
      <c r="H242" s="9"/>
    </row>
    <row r="243" spans="1:8" x14ac:dyDescent="0.25">
      <c r="A243" s="4" t="s">
        <v>171</v>
      </c>
      <c r="C243" s="6">
        <v>50</v>
      </c>
      <c r="D243" s="7">
        <v>1</v>
      </c>
      <c r="E243" s="8">
        <v>2</v>
      </c>
      <c r="F243" s="177">
        <v>43.5</v>
      </c>
      <c r="G243" s="7">
        <v>196</v>
      </c>
      <c r="H243" s="9" t="s">
        <v>172</v>
      </c>
    </row>
    <row r="244" spans="1:8" x14ac:dyDescent="0.25">
      <c r="A244" s="4" t="s">
        <v>49</v>
      </c>
      <c r="C244" s="6">
        <v>110</v>
      </c>
      <c r="D244" s="20">
        <v>3.77</v>
      </c>
      <c r="E244" s="6">
        <v>2.75</v>
      </c>
      <c r="F244" s="74">
        <v>5</v>
      </c>
      <c r="G244" s="74">
        <v>62.1</v>
      </c>
      <c r="H244" s="9" t="s">
        <v>50</v>
      </c>
    </row>
    <row r="245" spans="1:8" x14ac:dyDescent="0.25">
      <c r="A245" s="15" t="s">
        <v>173</v>
      </c>
      <c r="B245" s="48"/>
      <c r="C245" s="16" t="s">
        <v>265</v>
      </c>
      <c r="D245" s="49">
        <v>10.7</v>
      </c>
      <c r="E245" s="179">
        <v>13.7</v>
      </c>
      <c r="F245" s="16">
        <v>11</v>
      </c>
      <c r="G245" s="16">
        <v>210</v>
      </c>
      <c r="H245" s="142" t="s">
        <v>175</v>
      </c>
    </row>
    <row r="246" spans="1:8" x14ac:dyDescent="0.25">
      <c r="A246" s="4" t="s">
        <v>108</v>
      </c>
      <c r="C246" s="6" t="s">
        <v>235</v>
      </c>
      <c r="D246" s="22">
        <v>1.0999999999999999E-2</v>
      </c>
      <c r="E246" s="6">
        <v>1E-3</v>
      </c>
      <c r="F246" s="20">
        <v>5.1680000000000001</v>
      </c>
      <c r="G246" s="22">
        <v>21</v>
      </c>
      <c r="H246" s="9" t="s">
        <v>110</v>
      </c>
    </row>
    <row r="247" spans="1:8" ht="16.5" thickBot="1" x14ac:dyDescent="0.3">
      <c r="A247" s="4" t="s">
        <v>37</v>
      </c>
      <c r="C247" s="6">
        <v>20</v>
      </c>
      <c r="D247" s="8">
        <v>1.52</v>
      </c>
      <c r="E247" s="177">
        <v>0.16</v>
      </c>
      <c r="F247" s="8">
        <v>9.84</v>
      </c>
      <c r="G247" s="177">
        <v>47</v>
      </c>
      <c r="H247" s="9"/>
    </row>
    <row r="248" spans="1:8" ht="16.5" thickBot="1" x14ac:dyDescent="0.3">
      <c r="A248" s="124" t="s">
        <v>26</v>
      </c>
      <c r="B248" s="51"/>
      <c r="C248" s="52">
        <v>510</v>
      </c>
      <c r="D248" s="40">
        <f>SUM(D243:D247)</f>
        <v>17.000999999999998</v>
      </c>
      <c r="E248" s="40">
        <f>SUM(E243:E247)</f>
        <v>18.611000000000001</v>
      </c>
      <c r="F248" s="40">
        <f>SUM(F243:F247)</f>
        <v>74.50800000000001</v>
      </c>
      <c r="G248" s="40">
        <f>SUM(G243:G247)</f>
        <v>536.1</v>
      </c>
      <c r="H248" s="122"/>
    </row>
    <row r="249" spans="1:8" ht="16.5" thickBot="1" x14ac:dyDescent="0.3">
      <c r="A249" s="147" t="s">
        <v>57</v>
      </c>
      <c r="B249" s="34"/>
      <c r="C249" s="97">
        <f>C230+C233+C241+C248</f>
        <v>1647.5</v>
      </c>
      <c r="D249" s="98">
        <f>D234+D241+D248</f>
        <v>49.611000000000004</v>
      </c>
      <c r="E249" s="98">
        <f>E234+E241+E248</f>
        <v>54.040999999999997</v>
      </c>
      <c r="F249" s="98">
        <f>F234+F241+F248</f>
        <v>224.97800000000001</v>
      </c>
      <c r="G249" s="98">
        <f>G234+G241+G248</f>
        <v>1586.3000000000002</v>
      </c>
      <c r="H249" s="123"/>
    </row>
    <row r="250" spans="1:8" ht="16.5" thickBot="1" x14ac:dyDescent="0.3">
      <c r="A250" s="5" t="s">
        <v>176</v>
      </c>
      <c r="G250" s="131"/>
      <c r="H250" s="34"/>
    </row>
    <row r="251" spans="1:8" ht="31.5" x14ac:dyDescent="0.25">
      <c r="A251" s="163" t="s">
        <v>2</v>
      </c>
      <c r="B251" s="164"/>
      <c r="C251" s="165" t="s">
        <v>3</v>
      </c>
      <c r="D251" s="191" t="s">
        <v>4</v>
      </c>
      <c r="E251" s="192"/>
      <c r="F251" s="193"/>
      <c r="G251" s="168" t="s">
        <v>5</v>
      </c>
      <c r="H251" s="122" t="s">
        <v>6</v>
      </c>
    </row>
    <row r="252" spans="1:8" ht="16.5" thickBot="1" x14ac:dyDescent="0.3">
      <c r="A252" s="171" t="s">
        <v>7</v>
      </c>
      <c r="B252" s="172"/>
      <c r="C252" s="166"/>
      <c r="D252" s="36"/>
      <c r="E252" s="37"/>
      <c r="F252" s="38"/>
      <c r="G252" s="39" t="s">
        <v>8</v>
      </c>
      <c r="H252" s="9"/>
    </row>
    <row r="253" spans="1:8" ht="16.5" thickBot="1" x14ac:dyDescent="0.3">
      <c r="A253" s="173"/>
      <c r="B253" s="174"/>
      <c r="C253" s="167"/>
      <c r="D253" s="3" t="s">
        <v>9</v>
      </c>
      <c r="E253" s="3" t="s">
        <v>10</v>
      </c>
      <c r="F253" s="40" t="s">
        <v>11</v>
      </c>
      <c r="G253" s="40" t="s">
        <v>12</v>
      </c>
      <c r="H253" s="123"/>
    </row>
    <row r="254" spans="1:8" x14ac:dyDescent="0.25">
      <c r="A254" s="125"/>
      <c r="B254" s="43" t="s">
        <v>13</v>
      </c>
      <c r="C254" s="44"/>
      <c r="D254" s="168"/>
      <c r="E254" s="53"/>
      <c r="F254" s="169"/>
      <c r="G254" s="168"/>
      <c r="H254" s="122"/>
    </row>
    <row r="255" spans="1:8" ht="31.5" x14ac:dyDescent="0.25">
      <c r="A255" s="4" t="s">
        <v>128</v>
      </c>
      <c r="B255" s="75"/>
      <c r="C255" s="6" t="s">
        <v>234</v>
      </c>
      <c r="D255" s="16">
        <v>7.3</v>
      </c>
      <c r="E255" s="179">
        <v>7.42</v>
      </c>
      <c r="F255" s="16">
        <v>22.8</v>
      </c>
      <c r="G255" s="16">
        <v>187.2</v>
      </c>
      <c r="H255" s="9" t="s">
        <v>129</v>
      </c>
    </row>
    <row r="256" spans="1:8" ht="31.5" x14ac:dyDescent="0.25">
      <c r="A256" s="4" t="s">
        <v>61</v>
      </c>
      <c r="C256" s="6">
        <v>180</v>
      </c>
      <c r="D256" s="7">
        <v>2.4166666666666665</v>
      </c>
      <c r="E256" s="8">
        <v>2.5833333333333335</v>
      </c>
      <c r="F256" s="8">
        <v>13.608333333333333</v>
      </c>
      <c r="G256" s="7">
        <v>87.3</v>
      </c>
      <c r="H256" s="9" t="s">
        <v>62</v>
      </c>
    </row>
    <row r="257" spans="1:10" ht="16.5" thickBot="1" x14ac:dyDescent="0.3">
      <c r="A257" s="4" t="s">
        <v>23</v>
      </c>
      <c r="C257" s="19" t="s">
        <v>24</v>
      </c>
      <c r="D257" s="7">
        <v>1.91</v>
      </c>
      <c r="E257" s="8">
        <v>4.3499999999999996</v>
      </c>
      <c r="F257" s="177">
        <v>12.89</v>
      </c>
      <c r="G257" s="7">
        <v>99</v>
      </c>
      <c r="H257" s="9" t="s">
        <v>25</v>
      </c>
    </row>
    <row r="258" spans="1:10" ht="16.5" thickBot="1" x14ac:dyDescent="0.3">
      <c r="A258" s="124" t="s">
        <v>26</v>
      </c>
      <c r="B258" s="51"/>
      <c r="C258" s="52">
        <v>413</v>
      </c>
      <c r="D258" s="3">
        <f>SUM(D255:D257)</f>
        <v>11.626666666666667</v>
      </c>
      <c r="E258" s="3">
        <f>SUM(E255:E257)</f>
        <v>14.353333333333333</v>
      </c>
      <c r="F258" s="3">
        <f>SUM(F255:F257)</f>
        <v>49.298333333333332</v>
      </c>
      <c r="G258" s="3">
        <f>SUM(G255:G257)</f>
        <v>373.5</v>
      </c>
      <c r="H258" s="122"/>
    </row>
    <row r="259" spans="1:10" x14ac:dyDescent="0.25">
      <c r="A259" s="4" t="s">
        <v>27</v>
      </c>
      <c r="C259" s="6">
        <v>125</v>
      </c>
      <c r="D259" s="7">
        <v>1.3</v>
      </c>
      <c r="E259" s="8">
        <v>0.8</v>
      </c>
      <c r="F259" s="177">
        <v>16.8</v>
      </c>
      <c r="G259" s="8">
        <v>89</v>
      </c>
      <c r="H259" s="9" t="s">
        <v>236</v>
      </c>
      <c r="I259" s="11"/>
      <c r="J259" s="12"/>
    </row>
    <row r="260" spans="1:10" ht="16.5" thickBot="1" x14ac:dyDescent="0.3">
      <c r="A260" s="4"/>
      <c r="C260" s="6"/>
      <c r="D260" s="7"/>
      <c r="E260" s="7"/>
      <c r="G260" s="7"/>
      <c r="H260" s="9"/>
    </row>
    <row r="261" spans="1:10" ht="16.5" thickBot="1" x14ac:dyDescent="0.3">
      <c r="A261" s="124" t="s">
        <v>26</v>
      </c>
      <c r="B261" s="51"/>
      <c r="C261" s="52">
        <f>SUM(C259)</f>
        <v>125</v>
      </c>
      <c r="D261" s="40">
        <f>SUM(D259)</f>
        <v>1.3</v>
      </c>
      <c r="E261" s="40">
        <f>SUM(E259)</f>
        <v>0.8</v>
      </c>
      <c r="F261" s="40">
        <f>SUM(F259)</f>
        <v>16.8</v>
      </c>
      <c r="G261" s="40">
        <f>SUM(G259)</f>
        <v>89</v>
      </c>
      <c r="H261" s="122"/>
    </row>
    <row r="262" spans="1:10" ht="16.5" thickBot="1" x14ac:dyDescent="0.3">
      <c r="A262" s="125"/>
      <c r="B262" s="43"/>
      <c r="C262" s="44">
        <v>538</v>
      </c>
      <c r="D262" s="168">
        <f>D258+D261</f>
        <v>12.926666666666668</v>
      </c>
      <c r="E262" s="168">
        <f>E258+E261</f>
        <v>15.153333333333334</v>
      </c>
      <c r="F262" s="168">
        <f>F258+F261</f>
        <v>66.098333333333329</v>
      </c>
      <c r="G262" s="168">
        <f>G258+G261</f>
        <v>462.5</v>
      </c>
      <c r="H262" s="122"/>
    </row>
    <row r="263" spans="1:10" x14ac:dyDescent="0.25">
      <c r="A263" s="125"/>
      <c r="B263" s="43" t="s">
        <v>29</v>
      </c>
      <c r="C263" s="44"/>
      <c r="D263" s="168"/>
      <c r="E263" s="53"/>
      <c r="F263" s="169"/>
      <c r="G263" s="168"/>
      <c r="H263" s="122"/>
    </row>
    <row r="264" spans="1:10" s="1" customFormat="1" x14ac:dyDescent="0.25">
      <c r="A264" s="54" t="s">
        <v>280</v>
      </c>
      <c r="B264" s="5"/>
      <c r="C264" s="6">
        <v>50</v>
      </c>
      <c r="D264" s="177">
        <v>0.55000000000000004</v>
      </c>
      <c r="E264" s="8">
        <v>0.1</v>
      </c>
      <c r="F264" s="177">
        <v>1.9</v>
      </c>
      <c r="G264" s="7">
        <v>12</v>
      </c>
      <c r="H264" s="133" t="s">
        <v>282</v>
      </c>
    </row>
    <row r="265" spans="1:10" ht="31.5" x14ac:dyDescent="0.25">
      <c r="A265" s="4" t="s">
        <v>177</v>
      </c>
      <c r="C265" s="6" t="s">
        <v>237</v>
      </c>
      <c r="D265" s="8">
        <v>3.35</v>
      </c>
      <c r="E265" s="8">
        <v>7.2</v>
      </c>
      <c r="F265" s="177">
        <v>13.8</v>
      </c>
      <c r="G265" s="7">
        <v>134</v>
      </c>
      <c r="H265" s="9" t="s">
        <v>93</v>
      </c>
    </row>
    <row r="266" spans="1:10" s="10" customFormat="1" x14ac:dyDescent="0.25">
      <c r="A266" s="209" t="s">
        <v>285</v>
      </c>
      <c r="B266" s="212"/>
      <c r="C266" s="6">
        <v>70</v>
      </c>
      <c r="D266" s="7">
        <v>8.75</v>
      </c>
      <c r="E266" s="8">
        <v>8.1999999999999993</v>
      </c>
      <c r="F266" s="177">
        <v>27</v>
      </c>
      <c r="G266" s="7">
        <v>217</v>
      </c>
      <c r="H266" s="149" t="s">
        <v>362</v>
      </c>
    </row>
    <row r="267" spans="1:10" x14ac:dyDescent="0.25">
      <c r="A267" s="4" t="s">
        <v>74</v>
      </c>
      <c r="C267" s="6">
        <v>130</v>
      </c>
      <c r="D267" s="177">
        <v>3.7</v>
      </c>
      <c r="E267" s="8">
        <v>4.4400000000000004</v>
      </c>
      <c r="F267" s="177">
        <v>25</v>
      </c>
      <c r="G267" s="7">
        <v>155</v>
      </c>
      <c r="H267" s="9" t="s">
        <v>75</v>
      </c>
    </row>
    <row r="268" spans="1:10" x14ac:dyDescent="0.25">
      <c r="A268" s="4" t="s">
        <v>41</v>
      </c>
      <c r="C268" s="6">
        <v>180</v>
      </c>
      <c r="D268" s="7"/>
      <c r="E268" s="8"/>
      <c r="F268" s="177">
        <v>10</v>
      </c>
      <c r="G268" s="7">
        <v>40</v>
      </c>
      <c r="H268" s="9" t="s">
        <v>42</v>
      </c>
    </row>
    <row r="269" spans="1:10" ht="16.5" thickBot="1" x14ac:dyDescent="0.3">
      <c r="A269" s="126" t="s">
        <v>43</v>
      </c>
      <c r="B269" s="34"/>
      <c r="C269" s="97">
        <v>37.5</v>
      </c>
      <c r="D269" s="97">
        <v>1.8</v>
      </c>
      <c r="E269" s="97">
        <v>0.4</v>
      </c>
      <c r="F269" s="97">
        <v>18</v>
      </c>
      <c r="G269" s="97">
        <v>82.5</v>
      </c>
      <c r="H269" s="127"/>
    </row>
    <row r="270" spans="1:10" ht="16.5" thickBot="1" x14ac:dyDescent="0.3">
      <c r="A270" s="124" t="s">
        <v>26</v>
      </c>
      <c r="B270" s="51"/>
      <c r="C270" s="52">
        <v>677.5</v>
      </c>
      <c r="D270" s="3">
        <f>SUM(D264:D269)</f>
        <v>18.150000000000002</v>
      </c>
      <c r="E270" s="3">
        <f t="shared" ref="E270:G270" si="3">SUM(E264:E269)</f>
        <v>20.34</v>
      </c>
      <c r="F270" s="3">
        <f t="shared" si="3"/>
        <v>95.7</v>
      </c>
      <c r="G270" s="3">
        <f t="shared" si="3"/>
        <v>640.5</v>
      </c>
      <c r="H270" s="122"/>
    </row>
    <row r="271" spans="1:10" x14ac:dyDescent="0.25">
      <c r="A271" s="125"/>
      <c r="B271" s="43" t="s">
        <v>44</v>
      </c>
      <c r="C271" s="44"/>
      <c r="D271" s="53"/>
      <c r="E271" s="169"/>
      <c r="F271" s="53"/>
      <c r="G271" s="169"/>
      <c r="H271" s="122"/>
    </row>
    <row r="272" spans="1:10" x14ac:dyDescent="0.25">
      <c r="A272" s="14" t="s">
        <v>76</v>
      </c>
      <c r="B272" s="15"/>
      <c r="C272" s="16">
        <v>10</v>
      </c>
      <c r="D272" s="18">
        <v>1.5</v>
      </c>
      <c r="E272" s="18">
        <v>2</v>
      </c>
      <c r="F272" s="18">
        <v>31</v>
      </c>
      <c r="G272" s="162">
        <v>133.5</v>
      </c>
      <c r="H272" s="133"/>
    </row>
    <row r="273" spans="1:8" x14ac:dyDescent="0.25">
      <c r="A273" s="14" t="s">
        <v>134</v>
      </c>
      <c r="B273" s="15"/>
      <c r="C273" s="16"/>
      <c r="D273" s="18"/>
      <c r="E273" s="18"/>
      <c r="F273" s="18"/>
      <c r="G273" s="162"/>
      <c r="H273" s="133"/>
    </row>
    <row r="274" spans="1:8" x14ac:dyDescent="0.25">
      <c r="A274" s="4" t="s">
        <v>135</v>
      </c>
      <c r="C274" s="6">
        <v>110</v>
      </c>
      <c r="D274" s="177">
        <v>3.68</v>
      </c>
      <c r="E274" s="8">
        <v>2.75</v>
      </c>
      <c r="F274" s="177">
        <v>5.07</v>
      </c>
      <c r="G274" s="8">
        <v>68</v>
      </c>
      <c r="H274" s="9" t="s">
        <v>253</v>
      </c>
    </row>
    <row r="275" spans="1:8" ht="31.5" x14ac:dyDescent="0.25">
      <c r="A275" s="4" t="s">
        <v>80</v>
      </c>
      <c r="C275" s="6" t="s">
        <v>242</v>
      </c>
      <c r="D275" s="162">
        <v>9</v>
      </c>
      <c r="E275" s="18">
        <v>12.5</v>
      </c>
      <c r="F275" s="162">
        <v>24</v>
      </c>
      <c r="G275" s="18">
        <v>245</v>
      </c>
      <c r="H275" s="9" t="s">
        <v>82</v>
      </c>
    </row>
    <row r="276" spans="1:8" x14ac:dyDescent="0.25">
      <c r="A276" s="14" t="s">
        <v>20</v>
      </c>
      <c r="B276" s="15"/>
      <c r="C276" s="16" t="s">
        <v>235</v>
      </c>
      <c r="D276" s="17">
        <v>0.06</v>
      </c>
      <c r="E276" s="18">
        <v>0.02</v>
      </c>
      <c r="F276" s="162">
        <v>4.99</v>
      </c>
      <c r="G276" s="18">
        <v>20</v>
      </c>
      <c r="H276" s="9" t="s">
        <v>22</v>
      </c>
    </row>
    <row r="277" spans="1:8" ht="16.5" thickBot="1" x14ac:dyDescent="0.3">
      <c r="A277" s="4" t="s">
        <v>37</v>
      </c>
      <c r="C277" s="6">
        <v>20</v>
      </c>
      <c r="D277" s="8">
        <v>1.52</v>
      </c>
      <c r="E277" s="177">
        <v>0.16</v>
      </c>
      <c r="F277" s="8">
        <v>9.84</v>
      </c>
      <c r="G277" s="177">
        <v>47</v>
      </c>
      <c r="H277" s="9"/>
    </row>
    <row r="278" spans="1:8" ht="16.5" thickBot="1" x14ac:dyDescent="0.3">
      <c r="A278" s="124" t="s">
        <v>26</v>
      </c>
      <c r="B278" s="51"/>
      <c r="C278" s="52">
        <v>495</v>
      </c>
      <c r="D278" s="69">
        <f>SUM(D272:D277)</f>
        <v>15.76</v>
      </c>
      <c r="E278" s="69">
        <f>SUM(E272:E277)</f>
        <v>17.43</v>
      </c>
      <c r="F278" s="69">
        <f>SUM(F272:F277)</f>
        <v>74.900000000000006</v>
      </c>
      <c r="G278" s="69">
        <f>SUM(G272:G277)</f>
        <v>513.5</v>
      </c>
      <c r="H278" s="123"/>
    </row>
    <row r="279" spans="1:8" ht="16.5" thickBot="1" x14ac:dyDescent="0.3">
      <c r="A279" s="124" t="s">
        <v>57</v>
      </c>
      <c r="B279" s="51"/>
      <c r="C279" s="52">
        <f>C258+C261+C270+C278</f>
        <v>1710.5</v>
      </c>
      <c r="D279" s="40">
        <f>D258+D261+D270+D278</f>
        <v>46.836666666666666</v>
      </c>
      <c r="E279" s="40">
        <f>E258+E261+E270+E278</f>
        <v>52.923333333333332</v>
      </c>
      <c r="F279" s="40">
        <f>F258+F261+F270+F278</f>
        <v>236.69833333333335</v>
      </c>
      <c r="G279" s="40">
        <f>G258+G261+G270+G278</f>
        <v>1616.5</v>
      </c>
      <c r="H279" s="123"/>
    </row>
    <row r="280" spans="1:8" ht="16.5" thickBot="1" x14ac:dyDescent="0.3">
      <c r="A280" s="5" t="s">
        <v>178</v>
      </c>
      <c r="G280" s="131"/>
      <c r="H280" s="34"/>
    </row>
    <row r="281" spans="1:8" ht="31.5" x14ac:dyDescent="0.25">
      <c r="A281" s="163" t="s">
        <v>2</v>
      </c>
      <c r="B281" s="164"/>
      <c r="C281" s="165" t="s">
        <v>3</v>
      </c>
      <c r="D281" s="191" t="s">
        <v>4</v>
      </c>
      <c r="E281" s="192"/>
      <c r="F281" s="193"/>
      <c r="G281" s="168" t="s">
        <v>5</v>
      </c>
      <c r="H281" s="122" t="s">
        <v>6</v>
      </c>
    </row>
    <row r="282" spans="1:8" ht="16.5" thickBot="1" x14ac:dyDescent="0.3">
      <c r="A282" s="171" t="s">
        <v>7</v>
      </c>
      <c r="B282" s="172"/>
      <c r="C282" s="166"/>
      <c r="D282" s="36"/>
      <c r="E282" s="37"/>
      <c r="F282" s="38"/>
      <c r="G282" s="39" t="s">
        <v>8</v>
      </c>
      <c r="H282" s="9"/>
    </row>
    <row r="283" spans="1:8" ht="16.5" thickBot="1" x14ac:dyDescent="0.3">
      <c r="A283" s="173"/>
      <c r="B283" s="174"/>
      <c r="C283" s="167"/>
      <c r="D283" s="3" t="s">
        <v>9</v>
      </c>
      <c r="E283" s="3" t="s">
        <v>10</v>
      </c>
      <c r="F283" s="40" t="s">
        <v>11</v>
      </c>
      <c r="G283" s="40" t="s">
        <v>12</v>
      </c>
      <c r="H283" s="123"/>
    </row>
    <row r="284" spans="1:8" x14ac:dyDescent="0.25">
      <c r="A284" s="125"/>
      <c r="B284" s="43" t="s">
        <v>13</v>
      </c>
      <c r="C284" s="6"/>
      <c r="D284" s="7"/>
      <c r="E284" s="53"/>
      <c r="F284" s="45"/>
      <c r="G284" s="7"/>
      <c r="H284" s="9"/>
    </row>
    <row r="285" spans="1:8" ht="31.5" x14ac:dyDescent="0.25">
      <c r="A285" s="4" t="s">
        <v>266</v>
      </c>
      <c r="C285" s="6" t="s">
        <v>234</v>
      </c>
      <c r="D285" s="7">
        <v>8</v>
      </c>
      <c r="E285" s="8">
        <v>6.6</v>
      </c>
      <c r="F285" s="8">
        <v>26</v>
      </c>
      <c r="G285" s="177">
        <v>195.4</v>
      </c>
      <c r="H285" s="9" t="s">
        <v>180</v>
      </c>
    </row>
    <row r="286" spans="1:8" ht="31.5" x14ac:dyDescent="0.25">
      <c r="A286" s="4" t="s">
        <v>114</v>
      </c>
      <c r="C286" s="6">
        <v>180</v>
      </c>
      <c r="D286" s="7">
        <v>1.2166666666666666</v>
      </c>
      <c r="E286" s="8">
        <v>1.3416666666666668</v>
      </c>
      <c r="F286" s="8">
        <v>11.941666666666666</v>
      </c>
      <c r="G286" s="7">
        <v>65</v>
      </c>
      <c r="H286" s="9" t="s">
        <v>116</v>
      </c>
    </row>
    <row r="287" spans="1:8" ht="16.5" thickBot="1" x14ac:dyDescent="0.3">
      <c r="A287" s="4" t="s">
        <v>244</v>
      </c>
      <c r="C287" s="19" t="s">
        <v>245</v>
      </c>
      <c r="D287" s="7">
        <v>4</v>
      </c>
      <c r="E287" s="8">
        <v>6</v>
      </c>
      <c r="F287" s="177">
        <v>12.83</v>
      </c>
      <c r="G287" s="7">
        <v>122</v>
      </c>
      <c r="H287" s="9" t="s">
        <v>246</v>
      </c>
    </row>
    <row r="288" spans="1:8" ht="16.5" thickBot="1" x14ac:dyDescent="0.3">
      <c r="A288" s="124" t="s">
        <v>26</v>
      </c>
      <c r="B288" s="51"/>
      <c r="C288" s="52">
        <v>418</v>
      </c>
      <c r="D288" s="3">
        <f>SUM(D285:D287)</f>
        <v>13.216666666666667</v>
      </c>
      <c r="E288" s="3">
        <f>SUM(E285:E287)</f>
        <v>13.941666666666666</v>
      </c>
      <c r="F288" s="3">
        <f>SUM(F285:F287)</f>
        <v>50.771666666666661</v>
      </c>
      <c r="G288" s="3">
        <f>SUM(G285:G287)</f>
        <v>382.4</v>
      </c>
      <c r="H288" s="122"/>
    </row>
    <row r="289" spans="1:8" x14ac:dyDescent="0.25">
      <c r="A289" s="4" t="s">
        <v>68</v>
      </c>
      <c r="C289" s="6">
        <v>100</v>
      </c>
      <c r="D289" s="7">
        <v>0.4</v>
      </c>
      <c r="E289" s="8">
        <v>0.4</v>
      </c>
      <c r="F289" s="177">
        <v>12</v>
      </c>
      <c r="G289" s="8">
        <v>53.2</v>
      </c>
      <c r="H289" s="9" t="s">
        <v>118</v>
      </c>
    </row>
    <row r="290" spans="1:8" ht="16.5" thickBot="1" x14ac:dyDescent="0.3">
      <c r="A290" s="4"/>
      <c r="C290" s="6"/>
      <c r="D290" s="7"/>
      <c r="E290" s="8"/>
      <c r="G290" s="8"/>
      <c r="H290" s="9"/>
    </row>
    <row r="291" spans="1:8" ht="16.5" thickBot="1" x14ac:dyDescent="0.3">
      <c r="A291" s="124" t="s">
        <v>26</v>
      </c>
      <c r="B291" s="51"/>
      <c r="C291" s="52">
        <v>85</v>
      </c>
      <c r="D291" s="3">
        <f>SUM(D289:D290)</f>
        <v>0.4</v>
      </c>
      <c r="E291" s="3">
        <f t="shared" ref="E291:G291" si="4">SUM(E289:E290)</f>
        <v>0.4</v>
      </c>
      <c r="F291" s="3">
        <f t="shared" si="4"/>
        <v>12</v>
      </c>
      <c r="G291" s="3">
        <f t="shared" si="4"/>
        <v>53.2</v>
      </c>
      <c r="H291" s="123"/>
    </row>
    <row r="292" spans="1:8" ht="16.5" thickBot="1" x14ac:dyDescent="0.3">
      <c r="A292" s="124"/>
      <c r="B292" s="51"/>
      <c r="C292" s="52">
        <v>518</v>
      </c>
      <c r="D292" s="40">
        <f>D288+D291</f>
        <v>13.616666666666667</v>
      </c>
      <c r="E292" s="40">
        <f>E288+E291</f>
        <v>14.341666666666667</v>
      </c>
      <c r="F292" s="40">
        <f>F288+F291</f>
        <v>62.771666666666661</v>
      </c>
      <c r="G292" s="40">
        <f>G288+G291</f>
        <v>435.59999999999997</v>
      </c>
      <c r="H292" s="123"/>
    </row>
    <row r="293" spans="1:8" x14ac:dyDescent="0.25">
      <c r="A293" s="4"/>
      <c r="B293" s="5" t="s">
        <v>29</v>
      </c>
      <c r="C293" s="6"/>
      <c r="D293" s="7"/>
      <c r="E293" s="8"/>
      <c r="G293" s="7"/>
      <c r="H293" s="9"/>
    </row>
    <row r="294" spans="1:8" s="1" customFormat="1" x14ac:dyDescent="0.25">
      <c r="A294" s="209" t="s">
        <v>287</v>
      </c>
      <c r="B294" s="210"/>
      <c r="C294" s="140">
        <v>50</v>
      </c>
      <c r="D294" s="141">
        <v>0.5</v>
      </c>
      <c r="E294" s="157">
        <v>3</v>
      </c>
      <c r="F294" s="141">
        <v>2</v>
      </c>
      <c r="G294" s="158">
        <v>37</v>
      </c>
      <c r="H294" s="159" t="s">
        <v>288</v>
      </c>
    </row>
    <row r="295" spans="1:8" x14ac:dyDescent="0.25">
      <c r="A295" s="211" t="s">
        <v>181</v>
      </c>
      <c r="B295" s="212"/>
      <c r="C295" s="6" t="s">
        <v>258</v>
      </c>
      <c r="D295" s="7">
        <v>6.2</v>
      </c>
      <c r="E295" s="8">
        <v>4.25</v>
      </c>
      <c r="F295" s="177">
        <v>29</v>
      </c>
      <c r="G295" s="7">
        <f>(D295*4)+(E295*9)+(F295*4)</f>
        <v>179.05</v>
      </c>
      <c r="H295" s="9" t="s">
        <v>182</v>
      </c>
    </row>
    <row r="296" spans="1:8" x14ac:dyDescent="0.25">
      <c r="A296" s="14" t="s">
        <v>183</v>
      </c>
      <c r="C296" s="6" t="s">
        <v>267</v>
      </c>
      <c r="D296" s="177">
        <v>7.56</v>
      </c>
      <c r="E296" s="8">
        <v>5.7</v>
      </c>
      <c r="F296" s="177">
        <v>3</v>
      </c>
      <c r="G296" s="7">
        <v>130</v>
      </c>
      <c r="H296" s="9" t="s">
        <v>185</v>
      </c>
    </row>
    <row r="297" spans="1:8" x14ac:dyDescent="0.25">
      <c r="A297" s="4" t="s">
        <v>186</v>
      </c>
      <c r="C297" s="6">
        <v>130</v>
      </c>
      <c r="D297" s="6">
        <v>5.5</v>
      </c>
      <c r="E297" s="20">
        <v>5</v>
      </c>
      <c r="F297" s="6">
        <v>23</v>
      </c>
      <c r="G297" s="20">
        <v>159</v>
      </c>
      <c r="H297" s="9" t="s">
        <v>187</v>
      </c>
    </row>
    <row r="298" spans="1:8" s="183" customFormat="1" x14ac:dyDescent="0.25">
      <c r="A298" s="21" t="s">
        <v>55</v>
      </c>
      <c r="B298" s="5"/>
      <c r="C298" s="6">
        <v>180</v>
      </c>
      <c r="D298" s="22">
        <v>0.6</v>
      </c>
      <c r="E298" s="23">
        <v>0.1</v>
      </c>
      <c r="F298" s="24">
        <v>15</v>
      </c>
      <c r="G298" s="63">
        <v>63</v>
      </c>
      <c r="H298" s="75" t="s">
        <v>56</v>
      </c>
    </row>
    <row r="299" spans="1:8" ht="16.5" thickBot="1" x14ac:dyDescent="0.3">
      <c r="A299" s="126" t="s">
        <v>43</v>
      </c>
      <c r="B299" s="34"/>
      <c r="C299" s="97">
        <v>37.5</v>
      </c>
      <c r="D299" s="97">
        <v>1.8</v>
      </c>
      <c r="E299" s="97">
        <v>0.4</v>
      </c>
      <c r="F299" s="97">
        <v>18</v>
      </c>
      <c r="G299" s="97">
        <v>82.5</v>
      </c>
      <c r="H299" s="127"/>
    </row>
    <row r="300" spans="1:8" ht="16.5" thickBot="1" x14ac:dyDescent="0.3">
      <c r="A300" s="124" t="s">
        <v>26</v>
      </c>
      <c r="B300" s="51"/>
      <c r="C300" s="52">
        <v>693.5</v>
      </c>
      <c r="D300" s="40">
        <f>SUM(D294:D299)</f>
        <v>22.16</v>
      </c>
      <c r="E300" s="40">
        <f>SUM(E294:E299)</f>
        <v>18.45</v>
      </c>
      <c r="F300" s="40">
        <f>SUM(F294:F299)</f>
        <v>90</v>
      </c>
      <c r="G300" s="40">
        <f>SUM(G294:G299)</f>
        <v>650.54999999999995</v>
      </c>
      <c r="H300" s="122"/>
    </row>
    <row r="301" spans="1:8" x14ac:dyDescent="0.25">
      <c r="A301" s="125"/>
      <c r="B301" s="43" t="s">
        <v>44</v>
      </c>
      <c r="C301" s="44"/>
      <c r="D301" s="168"/>
      <c r="E301" s="53"/>
      <c r="F301" s="169"/>
      <c r="G301" s="168"/>
      <c r="H301" s="122"/>
    </row>
    <row r="302" spans="1:8" x14ac:dyDescent="0.25">
      <c r="A302" s="4" t="s">
        <v>188</v>
      </c>
      <c r="C302" s="6">
        <v>50</v>
      </c>
      <c r="D302" s="7">
        <v>4</v>
      </c>
      <c r="E302" s="7">
        <v>5.6</v>
      </c>
      <c r="F302" s="8">
        <v>44</v>
      </c>
      <c r="G302" s="7">
        <v>237.6</v>
      </c>
      <c r="H302" s="9" t="s">
        <v>189</v>
      </c>
    </row>
    <row r="303" spans="1:8" x14ac:dyDescent="0.25">
      <c r="A303" s="4" t="s">
        <v>78</v>
      </c>
      <c r="C303" s="6">
        <v>110</v>
      </c>
      <c r="D303" s="177">
        <v>2.5</v>
      </c>
      <c r="E303" s="8">
        <v>2.75</v>
      </c>
      <c r="F303" s="177">
        <v>4</v>
      </c>
      <c r="G303" s="8">
        <v>51</v>
      </c>
      <c r="H303" s="9" t="s">
        <v>79</v>
      </c>
    </row>
    <row r="304" spans="1:8" x14ac:dyDescent="0.25">
      <c r="A304" s="4" t="s">
        <v>190</v>
      </c>
      <c r="C304" s="6">
        <v>140</v>
      </c>
      <c r="D304" s="7">
        <v>8.5</v>
      </c>
      <c r="E304" s="8">
        <v>8.68</v>
      </c>
      <c r="F304" s="8">
        <v>13.6</v>
      </c>
      <c r="G304" s="7">
        <v>167</v>
      </c>
      <c r="H304" s="9" t="s">
        <v>191</v>
      </c>
    </row>
    <row r="305" spans="1:8" x14ac:dyDescent="0.25">
      <c r="A305" s="4" t="s">
        <v>84</v>
      </c>
      <c r="C305" s="19" t="s">
        <v>248</v>
      </c>
      <c r="D305" s="7">
        <v>0.12</v>
      </c>
      <c r="E305" s="8">
        <v>0.01</v>
      </c>
      <c r="F305" s="177">
        <v>10.199999999999999</v>
      </c>
      <c r="G305" s="7">
        <v>41.4</v>
      </c>
      <c r="H305" s="9" t="s">
        <v>86</v>
      </c>
    </row>
    <row r="306" spans="1:8" ht="16.5" thickBot="1" x14ac:dyDescent="0.3">
      <c r="A306" s="4" t="s">
        <v>37</v>
      </c>
      <c r="C306" s="6">
        <v>20</v>
      </c>
      <c r="D306" s="8">
        <v>1.52</v>
      </c>
      <c r="E306" s="177">
        <v>0.16</v>
      </c>
      <c r="F306" s="8">
        <v>9.84</v>
      </c>
      <c r="G306" s="177">
        <v>47</v>
      </c>
      <c r="H306" s="9"/>
    </row>
    <row r="307" spans="1:8" ht="16.5" thickBot="1" x14ac:dyDescent="0.3">
      <c r="A307" s="124" t="s">
        <v>26</v>
      </c>
      <c r="B307" s="51"/>
      <c r="C307" s="52">
        <v>510</v>
      </c>
      <c r="D307" s="3">
        <f>SUM(D302:D306)</f>
        <v>16.64</v>
      </c>
      <c r="E307" s="3">
        <f>SUM(E302:E306)</f>
        <v>17.200000000000003</v>
      </c>
      <c r="F307" s="3">
        <f>SUM(F302:F306)</f>
        <v>81.64</v>
      </c>
      <c r="G307" s="3">
        <f>SUM(G302:G306)</f>
        <v>544</v>
      </c>
      <c r="H307" s="123"/>
    </row>
    <row r="308" spans="1:8" ht="16.5" thickBot="1" x14ac:dyDescent="0.3">
      <c r="A308" s="124" t="s">
        <v>57</v>
      </c>
      <c r="B308" s="51"/>
      <c r="C308" s="52">
        <f>C288+C291+C300+C307</f>
        <v>1706.5</v>
      </c>
      <c r="D308" s="81">
        <f>D288+D291+D300+D307</f>
        <v>52.416666666666671</v>
      </c>
      <c r="E308" s="81">
        <f>E288+E291+E300+E307</f>
        <v>49.991666666666667</v>
      </c>
      <c r="F308" s="81">
        <f>F288+F291+F300+F307</f>
        <v>234.41166666666663</v>
      </c>
      <c r="G308" s="81">
        <f>G288+G291+G300+G307</f>
        <v>1630.1499999999999</v>
      </c>
      <c r="H308" s="148"/>
    </row>
    <row r="309" spans="1:8" ht="16.5" thickBot="1" x14ac:dyDescent="0.3">
      <c r="A309" s="124" t="s">
        <v>268</v>
      </c>
      <c r="B309" s="51"/>
      <c r="C309" s="3">
        <f>C36+C67+C98+C128+C159+C190+C221+C249+C279+C308</f>
        <v>16902</v>
      </c>
      <c r="D309" s="3">
        <f>D36+D67+D98+D128+D159+D190+D221+D249+D279+D308</f>
        <v>484.87099999999998</v>
      </c>
      <c r="E309" s="3">
        <f>E36+E67+E98+E128+E159+E190+E221+E249+E279+E308</f>
        <v>541.64600000000007</v>
      </c>
      <c r="F309" s="3">
        <f>F36+F67+F98+F128+F159+F190+F221+F249+F279+F308</f>
        <v>2307.2780000000002</v>
      </c>
      <c r="G309" s="3">
        <f>G36+G67+G98+G128+G159+G190+G221+G249+G279+G308</f>
        <v>16096.250000000002</v>
      </c>
      <c r="H309" s="148"/>
    </row>
    <row r="310" spans="1:8" x14ac:dyDescent="0.25">
      <c r="A310" s="5" t="s">
        <v>193</v>
      </c>
      <c r="D310" s="179"/>
      <c r="E310" s="179"/>
      <c r="F310" s="179"/>
      <c r="G310" s="179"/>
      <c r="H310" s="15"/>
    </row>
    <row r="311" spans="1:8" x14ac:dyDescent="0.25">
      <c r="A311" s="205" t="s">
        <v>194</v>
      </c>
      <c r="B311" s="205"/>
      <c r="C311" s="205"/>
      <c r="D311" s="205"/>
      <c r="E311" s="205"/>
      <c r="F311" s="205"/>
      <c r="G311" s="205"/>
      <c r="H311" s="15"/>
    </row>
    <row r="312" spans="1:8" x14ac:dyDescent="0.25">
      <c r="A312" s="203" t="s">
        <v>195</v>
      </c>
      <c r="B312" s="203"/>
      <c r="C312" s="203"/>
      <c r="D312" s="203"/>
      <c r="E312" s="203"/>
      <c r="F312" s="203"/>
      <c r="G312" s="203"/>
      <c r="H312" s="15"/>
    </row>
    <row r="313" spans="1:8" x14ac:dyDescent="0.25">
      <c r="A313" s="203" t="s">
        <v>196</v>
      </c>
      <c r="B313" s="203"/>
      <c r="C313" s="203"/>
      <c r="D313" s="203"/>
      <c r="E313" s="203"/>
      <c r="F313" s="203"/>
      <c r="G313" s="203"/>
      <c r="H313" s="15"/>
    </row>
    <row r="314" spans="1:8" x14ac:dyDescent="0.25">
      <c r="A314" s="203" t="s">
        <v>197</v>
      </c>
      <c r="B314" s="203"/>
      <c r="C314" s="203"/>
      <c r="D314" s="203"/>
      <c r="E314" s="203"/>
      <c r="F314" s="203"/>
      <c r="G314" s="203"/>
      <c r="H314" s="15"/>
    </row>
    <row r="315" spans="1:8" x14ac:dyDescent="0.25">
      <c r="A315" s="203" t="s">
        <v>198</v>
      </c>
      <c r="B315" s="203"/>
      <c r="C315" s="203"/>
      <c r="D315" s="203"/>
      <c r="E315" s="203"/>
      <c r="F315" s="203"/>
      <c r="G315" s="203"/>
      <c r="H315" s="15"/>
    </row>
    <row r="316" spans="1:8" x14ac:dyDescent="0.25">
      <c r="A316" s="203" t="s">
        <v>199</v>
      </c>
      <c r="B316" s="203"/>
      <c r="C316" s="203"/>
      <c r="D316" s="203"/>
      <c r="E316" s="203"/>
      <c r="F316" s="203"/>
      <c r="G316" s="203"/>
      <c r="H316" s="15"/>
    </row>
    <row r="317" spans="1:8" x14ac:dyDescent="0.25">
      <c r="A317" s="203" t="s">
        <v>200</v>
      </c>
      <c r="B317" s="203"/>
      <c r="C317" s="203"/>
      <c r="D317" s="203"/>
      <c r="E317" s="203"/>
      <c r="F317" s="203"/>
      <c r="G317" s="203"/>
      <c r="H317" s="15"/>
    </row>
    <row r="318" spans="1:8" x14ac:dyDescent="0.25">
      <c r="A318" s="203" t="s">
        <v>201</v>
      </c>
      <c r="B318" s="203"/>
      <c r="C318" s="203"/>
      <c r="D318" s="203"/>
      <c r="E318" s="203"/>
      <c r="F318" s="203"/>
      <c r="G318" s="203"/>
      <c r="H318" s="15"/>
    </row>
    <row r="319" spans="1:8" x14ac:dyDescent="0.25">
      <c r="A319" s="203" t="s">
        <v>202</v>
      </c>
      <c r="B319" s="203"/>
      <c r="C319" s="203"/>
      <c r="D319" s="203"/>
      <c r="E319" s="203"/>
      <c r="F319" s="203"/>
      <c r="G319" s="203"/>
      <c r="H319" s="15"/>
    </row>
    <row r="320" spans="1:8" x14ac:dyDescent="0.25">
      <c r="A320" s="203" t="s">
        <v>203</v>
      </c>
      <c r="B320" s="203"/>
      <c r="C320" s="203"/>
      <c r="D320" s="203"/>
      <c r="E320" s="203"/>
      <c r="F320" s="203"/>
      <c r="G320" s="203"/>
      <c r="H320" s="15"/>
    </row>
    <row r="321" spans="1:8" x14ac:dyDescent="0.25">
      <c r="A321" s="203" t="s">
        <v>204</v>
      </c>
      <c r="B321" s="203"/>
      <c r="C321" s="203"/>
      <c r="D321" s="203"/>
      <c r="E321" s="203"/>
      <c r="F321" s="203"/>
      <c r="G321" s="203"/>
      <c r="H321" s="15"/>
    </row>
    <row r="322" spans="1:8" x14ac:dyDescent="0.25">
      <c r="A322" s="203" t="s">
        <v>205</v>
      </c>
      <c r="B322" s="203"/>
      <c r="C322" s="203"/>
      <c r="D322" s="203"/>
      <c r="E322" s="203"/>
      <c r="F322" s="203"/>
      <c r="G322" s="203"/>
      <c r="H322" s="15"/>
    </row>
    <row r="323" spans="1:8" x14ac:dyDescent="0.25">
      <c r="A323" s="203" t="s">
        <v>206</v>
      </c>
      <c r="B323" s="203"/>
      <c r="C323" s="203"/>
      <c r="D323" s="203"/>
      <c r="E323" s="203"/>
      <c r="F323" s="203"/>
      <c r="G323" s="203"/>
      <c r="H323" s="15"/>
    </row>
    <row r="324" spans="1:8" x14ac:dyDescent="0.25">
      <c r="A324" s="205" t="s">
        <v>207</v>
      </c>
      <c r="B324" s="205"/>
      <c r="C324" s="205"/>
      <c r="D324" s="205"/>
      <c r="E324" s="205"/>
      <c r="F324" s="205"/>
      <c r="G324" s="205"/>
      <c r="H324" s="15"/>
    </row>
    <row r="325" spans="1:8" x14ac:dyDescent="0.25">
      <c r="A325" s="205" t="s">
        <v>208</v>
      </c>
      <c r="B325" s="205"/>
      <c r="C325" s="205"/>
      <c r="D325" s="205"/>
      <c r="E325" s="205"/>
      <c r="F325" s="205"/>
      <c r="G325" s="205"/>
      <c r="H325" s="15"/>
    </row>
    <row r="326" spans="1:8" x14ac:dyDescent="0.25">
      <c r="A326" s="203" t="s">
        <v>209</v>
      </c>
      <c r="B326" s="203"/>
      <c r="C326" s="203"/>
      <c r="D326" s="203"/>
      <c r="E326" s="203"/>
      <c r="F326" s="203"/>
      <c r="G326" s="203"/>
      <c r="H326" s="15"/>
    </row>
    <row r="327" spans="1:8" x14ac:dyDescent="0.25">
      <c r="A327" s="203" t="s">
        <v>210</v>
      </c>
      <c r="B327" s="203"/>
      <c r="C327" s="203"/>
      <c r="D327" s="203"/>
      <c r="E327" s="203"/>
      <c r="F327" s="203"/>
      <c r="G327" s="203"/>
      <c r="H327" s="15"/>
    </row>
    <row r="328" spans="1:8" x14ac:dyDescent="0.25">
      <c r="A328" s="203" t="s">
        <v>211</v>
      </c>
      <c r="B328" s="203"/>
      <c r="C328" s="203"/>
      <c r="D328" s="203"/>
      <c r="E328" s="203"/>
      <c r="F328" s="203"/>
      <c r="G328" s="203"/>
      <c r="H328" s="15"/>
    </row>
    <row r="329" spans="1:8" x14ac:dyDescent="0.25">
      <c r="A329" s="203" t="s">
        <v>212</v>
      </c>
      <c r="B329" s="203"/>
      <c r="C329" s="203"/>
      <c r="D329" s="203"/>
      <c r="E329" s="203"/>
      <c r="F329" s="203"/>
      <c r="G329" s="203"/>
      <c r="H329" s="15"/>
    </row>
    <row r="330" spans="1:8" x14ac:dyDescent="0.25">
      <c r="A330" s="203" t="s">
        <v>213</v>
      </c>
      <c r="B330" s="203"/>
      <c r="C330" s="203"/>
      <c r="D330" s="203"/>
      <c r="E330" s="203"/>
      <c r="F330" s="203"/>
      <c r="G330" s="203"/>
      <c r="H330" s="15"/>
    </row>
    <row r="331" spans="1:8" x14ac:dyDescent="0.25">
      <c r="A331" s="203" t="s">
        <v>214</v>
      </c>
      <c r="B331" s="203"/>
      <c r="C331" s="203"/>
      <c r="D331" s="203"/>
      <c r="E331" s="203"/>
      <c r="F331" s="179"/>
      <c r="G331" s="179"/>
      <c r="H331" s="15"/>
    </row>
    <row r="332" spans="1:8" x14ac:dyDescent="0.25">
      <c r="A332" s="203" t="s">
        <v>215</v>
      </c>
      <c r="B332" s="203"/>
      <c r="C332" s="203"/>
      <c r="D332" s="203"/>
      <c r="E332" s="203"/>
      <c r="F332" s="203"/>
      <c r="G332" s="203"/>
      <c r="H332" s="15"/>
    </row>
    <row r="333" spans="1:8" x14ac:dyDescent="0.25">
      <c r="A333" s="203" t="s">
        <v>216</v>
      </c>
      <c r="B333" s="203"/>
      <c r="C333" s="203"/>
      <c r="D333" s="203"/>
      <c r="E333" s="203"/>
      <c r="F333" s="203"/>
      <c r="G333" s="203"/>
      <c r="H333" s="15"/>
    </row>
    <row r="334" spans="1:8" x14ac:dyDescent="0.25">
      <c r="A334" s="203" t="s">
        <v>217</v>
      </c>
      <c r="B334" s="203"/>
      <c r="C334" s="203"/>
      <c r="D334" s="203"/>
      <c r="E334" s="203"/>
      <c r="F334" s="203"/>
      <c r="G334" s="203"/>
      <c r="H334" s="15"/>
    </row>
    <row r="335" spans="1:8" x14ac:dyDescent="0.25">
      <c r="A335" s="203" t="s">
        <v>218</v>
      </c>
      <c r="B335" s="203"/>
      <c r="C335" s="203"/>
      <c r="D335" s="203"/>
      <c r="E335" s="203"/>
      <c r="F335" s="203"/>
      <c r="G335" s="203"/>
      <c r="H335" s="15"/>
    </row>
    <row r="336" spans="1:8" x14ac:dyDescent="0.25">
      <c r="A336" s="203" t="s">
        <v>219</v>
      </c>
      <c r="B336" s="203"/>
      <c r="C336" s="203"/>
      <c r="D336" s="203"/>
      <c r="E336" s="203"/>
      <c r="F336" s="203"/>
      <c r="G336" s="203"/>
      <c r="H336" s="15"/>
    </row>
  </sheetData>
  <mergeCells count="58">
    <mergeCell ref="A146:B146"/>
    <mergeCell ref="A335:G335"/>
    <mergeCell ref="A325:G325"/>
    <mergeCell ref="A326:G326"/>
    <mergeCell ref="A327:G327"/>
    <mergeCell ref="A328:G328"/>
    <mergeCell ref="A329:G329"/>
    <mergeCell ref="A320:G320"/>
    <mergeCell ref="A321:G321"/>
    <mergeCell ref="A322:G322"/>
    <mergeCell ref="A323:G323"/>
    <mergeCell ref="A324:G324"/>
    <mergeCell ref="A315:G315"/>
    <mergeCell ref="A316:G316"/>
    <mergeCell ref="A317:G317"/>
    <mergeCell ref="A266:B266"/>
    <mergeCell ref="A336:G336"/>
    <mergeCell ref="A330:G330"/>
    <mergeCell ref="A331:E331"/>
    <mergeCell ref="A332:G332"/>
    <mergeCell ref="A333:G333"/>
    <mergeCell ref="A334:G334"/>
    <mergeCell ref="D193:F193"/>
    <mergeCell ref="D223:F223"/>
    <mergeCell ref="D251:F251"/>
    <mergeCell ref="A318:G318"/>
    <mergeCell ref="A319:G319"/>
    <mergeCell ref="D281:F281"/>
    <mergeCell ref="A311:G311"/>
    <mergeCell ref="A312:G312"/>
    <mergeCell ref="A313:G313"/>
    <mergeCell ref="A314:G314"/>
    <mergeCell ref="A145:B145"/>
    <mergeCell ref="A237:B237"/>
    <mergeCell ref="A294:B294"/>
    <mergeCell ref="A295:B295"/>
    <mergeCell ref="F1:H1"/>
    <mergeCell ref="F2:H2"/>
    <mergeCell ref="F3:H3"/>
    <mergeCell ref="F4:H4"/>
    <mergeCell ref="B8:F8"/>
    <mergeCell ref="D10:F10"/>
    <mergeCell ref="D39:F39"/>
    <mergeCell ref="D70:F70"/>
    <mergeCell ref="D101:F101"/>
    <mergeCell ref="D132:F132"/>
    <mergeCell ref="B161:F161"/>
    <mergeCell ref="D163:F163"/>
    <mergeCell ref="A63:B63"/>
    <mergeCell ref="A74:B74"/>
    <mergeCell ref="A84:B84"/>
    <mergeCell ref="A116:B116"/>
    <mergeCell ref="A23:B23"/>
    <mergeCell ref="A24:B24"/>
    <mergeCell ref="A32:B32"/>
    <mergeCell ref="A43:B43"/>
    <mergeCell ref="A53:B53"/>
    <mergeCell ref="A115:B115"/>
  </mergeCells>
  <pageMargins left="0.25" right="0.25" top="0.75" bottom="0.75" header="0.3" footer="0.3"/>
  <pageSetup paperSize="9" scale="67" fitToHeight="0" orientation="portrait" r:id="rId1"/>
  <rowBreaks count="1" manualBreakCount="1">
    <brk id="24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36A10-112D-471C-8EB9-F4C2F7AC89E8}">
  <dimension ref="A2:F415"/>
  <sheetViews>
    <sheetView workbookViewId="0">
      <selection activeCell="L30" sqref="L30"/>
    </sheetView>
  </sheetViews>
  <sheetFormatPr defaultRowHeight="15" x14ac:dyDescent="0.25"/>
  <cols>
    <col min="1" max="1" width="30" style="154" customWidth="1"/>
    <col min="2" max="2" width="60" style="154" customWidth="1"/>
    <col min="3" max="3" width="11.140625" style="154" customWidth="1"/>
    <col min="4" max="4" width="10.140625" style="154" customWidth="1"/>
    <col min="5" max="5" width="11.5703125" style="154" customWidth="1"/>
    <col min="6" max="6" width="10.140625" style="154" customWidth="1"/>
  </cols>
  <sheetData>
    <row r="2" spans="1:6" ht="18" x14ac:dyDescent="0.25">
      <c r="A2" s="224" t="s">
        <v>515</v>
      </c>
      <c r="B2" s="224"/>
      <c r="C2" s="224"/>
      <c r="D2" s="224"/>
      <c r="E2" s="224"/>
      <c r="F2" s="224"/>
    </row>
    <row r="4" spans="1:6" ht="15.75" x14ac:dyDescent="0.25">
      <c r="A4" s="217" t="s">
        <v>517</v>
      </c>
      <c r="B4" s="217"/>
      <c r="C4" s="181" t="s">
        <v>518</v>
      </c>
      <c r="D4" s="181" t="s">
        <v>519</v>
      </c>
      <c r="E4" s="181" t="s">
        <v>520</v>
      </c>
      <c r="F4" s="181" t="s">
        <v>521</v>
      </c>
    </row>
    <row r="5" spans="1:6" ht="15.75" x14ac:dyDescent="0.25">
      <c r="A5" s="229" t="s">
        <v>522</v>
      </c>
      <c r="B5" s="229"/>
      <c r="C5" s="229"/>
      <c r="D5" s="229"/>
      <c r="E5" s="229"/>
      <c r="F5" s="229"/>
    </row>
    <row r="6" spans="1:6" x14ac:dyDescent="0.25">
      <c r="A6" s="230" t="s">
        <v>523</v>
      </c>
      <c r="B6" s="230"/>
      <c r="C6" s="230"/>
      <c r="D6" s="230"/>
      <c r="E6" s="230"/>
      <c r="F6" s="230"/>
    </row>
    <row r="7" spans="1:6" ht="25.5" x14ac:dyDescent="0.25">
      <c r="A7" s="182" t="s">
        <v>524</v>
      </c>
      <c r="B7" s="231"/>
      <c r="C7" s="231"/>
      <c r="D7" s="152" t="s">
        <v>234</v>
      </c>
      <c r="E7" s="231"/>
      <c r="F7" s="231"/>
    </row>
    <row r="8" spans="1:6" x14ac:dyDescent="0.25">
      <c r="A8" s="231"/>
      <c r="B8" s="232" t="s">
        <v>314</v>
      </c>
      <c r="C8" s="152" t="s">
        <v>525</v>
      </c>
      <c r="D8" s="231"/>
      <c r="E8" s="233">
        <v>15</v>
      </c>
      <c r="F8" s="233">
        <v>15</v>
      </c>
    </row>
    <row r="9" spans="1:6" x14ac:dyDescent="0.25">
      <c r="A9" s="231"/>
      <c r="B9" s="232" t="s">
        <v>313</v>
      </c>
      <c r="C9" s="152" t="s">
        <v>525</v>
      </c>
      <c r="D9" s="231"/>
      <c r="E9" s="233">
        <v>11</v>
      </c>
      <c r="F9" s="233">
        <v>11</v>
      </c>
    </row>
    <row r="10" spans="1:6" x14ac:dyDescent="0.25">
      <c r="A10" s="231"/>
      <c r="B10" s="232" t="s">
        <v>320</v>
      </c>
      <c r="C10" s="152" t="s">
        <v>526</v>
      </c>
      <c r="D10" s="231"/>
      <c r="E10" s="233">
        <v>86</v>
      </c>
      <c r="F10" s="233">
        <v>86</v>
      </c>
    </row>
    <row r="11" spans="1:6" x14ac:dyDescent="0.25">
      <c r="A11" s="231"/>
      <c r="B11" s="232" t="s">
        <v>291</v>
      </c>
      <c r="C11" s="152" t="s">
        <v>526</v>
      </c>
      <c r="D11" s="231"/>
      <c r="E11" s="233">
        <v>86</v>
      </c>
      <c r="F11" s="233">
        <v>86</v>
      </c>
    </row>
    <row r="12" spans="1:6" x14ac:dyDescent="0.25">
      <c r="A12" s="231"/>
      <c r="B12" s="232" t="s">
        <v>336</v>
      </c>
      <c r="C12" s="152" t="s">
        <v>525</v>
      </c>
      <c r="D12" s="231"/>
      <c r="E12" s="233">
        <v>1</v>
      </c>
      <c r="F12" s="233">
        <v>1</v>
      </c>
    </row>
    <row r="13" spans="1:6" x14ac:dyDescent="0.25">
      <c r="A13" s="231"/>
      <c r="B13" s="232" t="s">
        <v>341</v>
      </c>
      <c r="C13" s="152" t="s">
        <v>525</v>
      </c>
      <c r="D13" s="231"/>
      <c r="E13" s="233">
        <v>1</v>
      </c>
      <c r="F13" s="233">
        <v>1</v>
      </c>
    </row>
    <row r="14" spans="1:6" x14ac:dyDescent="0.25">
      <c r="A14" s="231"/>
      <c r="B14" s="232" t="s">
        <v>319</v>
      </c>
      <c r="C14" s="152" t="s">
        <v>525</v>
      </c>
      <c r="D14" s="231"/>
      <c r="E14" s="233">
        <v>3</v>
      </c>
      <c r="F14" s="233">
        <v>3</v>
      </c>
    </row>
    <row r="15" spans="1:6" x14ac:dyDescent="0.25">
      <c r="A15" s="182" t="s">
        <v>527</v>
      </c>
      <c r="B15" s="231"/>
      <c r="C15" s="231"/>
      <c r="D15" s="152" t="s">
        <v>235</v>
      </c>
      <c r="E15" s="231"/>
      <c r="F15" s="231"/>
    </row>
    <row r="16" spans="1:6" x14ac:dyDescent="0.25">
      <c r="A16" s="231"/>
      <c r="B16" s="232" t="s">
        <v>355</v>
      </c>
      <c r="C16" s="152" t="s">
        <v>525</v>
      </c>
      <c r="D16" s="231"/>
      <c r="E16" s="233">
        <v>0.3</v>
      </c>
      <c r="F16" s="233">
        <v>0.3</v>
      </c>
    </row>
    <row r="17" spans="1:6" x14ac:dyDescent="0.25">
      <c r="A17" s="231"/>
      <c r="B17" s="232" t="s">
        <v>336</v>
      </c>
      <c r="C17" s="152" t="s">
        <v>525</v>
      </c>
      <c r="D17" s="231"/>
      <c r="E17" s="233">
        <v>5</v>
      </c>
      <c r="F17" s="233">
        <v>5</v>
      </c>
    </row>
    <row r="18" spans="1:6" x14ac:dyDescent="0.25">
      <c r="A18" s="231"/>
      <c r="B18" s="232" t="s">
        <v>291</v>
      </c>
      <c r="C18" s="152" t="s">
        <v>526</v>
      </c>
      <c r="D18" s="231"/>
      <c r="E18" s="233">
        <v>180</v>
      </c>
      <c r="F18" s="233">
        <v>180</v>
      </c>
    </row>
    <row r="19" spans="1:6" x14ac:dyDescent="0.25">
      <c r="A19" s="182" t="s">
        <v>528</v>
      </c>
      <c r="B19" s="231"/>
      <c r="C19" s="231"/>
      <c r="D19" s="152" t="s">
        <v>529</v>
      </c>
      <c r="E19" s="231"/>
      <c r="F19" s="231"/>
    </row>
    <row r="20" spans="1:6" x14ac:dyDescent="0.25">
      <c r="A20" s="231"/>
      <c r="B20" s="232" t="s">
        <v>349</v>
      </c>
      <c r="C20" s="152" t="s">
        <v>525</v>
      </c>
      <c r="D20" s="231"/>
      <c r="E20" s="233">
        <v>25</v>
      </c>
      <c r="F20" s="233">
        <v>25</v>
      </c>
    </row>
    <row r="21" spans="1:6" x14ac:dyDescent="0.25">
      <c r="A21" s="231"/>
      <c r="B21" s="232" t="s">
        <v>319</v>
      </c>
      <c r="C21" s="152" t="s">
        <v>525</v>
      </c>
      <c r="D21" s="231"/>
      <c r="E21" s="233">
        <v>5</v>
      </c>
      <c r="F21" s="233">
        <v>5</v>
      </c>
    </row>
    <row r="22" spans="1:6" ht="15.75" x14ac:dyDescent="0.25">
      <c r="A22" s="234" t="s">
        <v>26</v>
      </c>
      <c r="B22" s="234"/>
      <c r="C22" s="231"/>
      <c r="D22" s="181" t="s">
        <v>530</v>
      </c>
      <c r="E22" s="231"/>
      <c r="F22" s="231"/>
    </row>
    <row r="23" spans="1:6" x14ac:dyDescent="0.25">
      <c r="A23" s="230" t="s">
        <v>531</v>
      </c>
      <c r="B23" s="230"/>
      <c r="C23" s="230"/>
      <c r="D23" s="230"/>
      <c r="E23" s="230"/>
      <c r="F23" s="230"/>
    </row>
    <row r="24" spans="1:6" x14ac:dyDescent="0.25">
      <c r="A24" s="182" t="s">
        <v>532</v>
      </c>
      <c r="B24" s="231"/>
      <c r="C24" s="231"/>
      <c r="D24" s="152" t="s">
        <v>533</v>
      </c>
      <c r="E24" s="231"/>
      <c r="F24" s="231"/>
    </row>
    <row r="25" spans="1:6" x14ac:dyDescent="0.25">
      <c r="A25" s="231"/>
      <c r="B25" s="232" t="s">
        <v>339</v>
      </c>
      <c r="C25" s="152" t="s">
        <v>525</v>
      </c>
      <c r="D25" s="231"/>
      <c r="E25" s="233">
        <v>125</v>
      </c>
      <c r="F25" s="233">
        <v>125</v>
      </c>
    </row>
    <row r="26" spans="1:6" ht="15.75" x14ac:dyDescent="0.25">
      <c r="A26" s="234" t="s">
        <v>26</v>
      </c>
      <c r="B26" s="234"/>
      <c r="C26" s="231"/>
      <c r="D26" s="181" t="s">
        <v>533</v>
      </c>
      <c r="E26" s="231"/>
      <c r="F26" s="231"/>
    </row>
    <row r="27" spans="1:6" x14ac:dyDescent="0.25">
      <c r="A27" s="230" t="s">
        <v>534</v>
      </c>
      <c r="B27" s="230"/>
      <c r="C27" s="230"/>
      <c r="D27" s="230"/>
      <c r="E27" s="230"/>
      <c r="F27" s="230"/>
    </row>
    <row r="28" spans="1:6" x14ac:dyDescent="0.25">
      <c r="A28" s="182" t="s">
        <v>357</v>
      </c>
      <c r="B28" s="231"/>
      <c r="C28" s="231"/>
      <c r="D28" s="152" t="s">
        <v>535</v>
      </c>
      <c r="E28" s="231"/>
      <c r="F28" s="231"/>
    </row>
    <row r="29" spans="1:6" x14ac:dyDescent="0.25">
      <c r="A29" s="231"/>
      <c r="B29" s="232" t="s">
        <v>357</v>
      </c>
      <c r="C29" s="152" t="s">
        <v>525</v>
      </c>
      <c r="D29" s="231"/>
      <c r="E29" s="233">
        <v>52.5</v>
      </c>
      <c r="F29" s="233">
        <v>50</v>
      </c>
    </row>
    <row r="30" spans="1:6" ht="25.5" x14ac:dyDescent="0.25">
      <c r="A30" s="182" t="s">
        <v>536</v>
      </c>
      <c r="B30" s="231"/>
      <c r="C30" s="231"/>
      <c r="D30" s="152" t="s">
        <v>537</v>
      </c>
      <c r="E30" s="231"/>
      <c r="F30" s="231"/>
    </row>
    <row r="31" spans="1:6" x14ac:dyDescent="0.25">
      <c r="A31" s="231"/>
      <c r="B31" s="232" t="s">
        <v>335</v>
      </c>
      <c r="C31" s="152" t="s">
        <v>525</v>
      </c>
      <c r="D31" s="231"/>
      <c r="E31" s="233">
        <v>22.57</v>
      </c>
      <c r="F31" s="233">
        <v>14.67</v>
      </c>
    </row>
    <row r="32" spans="1:6" x14ac:dyDescent="0.25">
      <c r="A32" s="231"/>
      <c r="B32" s="232" t="s">
        <v>296</v>
      </c>
      <c r="C32" s="152" t="s">
        <v>525</v>
      </c>
      <c r="D32" s="231"/>
      <c r="E32" s="233">
        <v>79.8</v>
      </c>
      <c r="F32" s="233">
        <v>60</v>
      </c>
    </row>
    <row r="33" spans="1:6" x14ac:dyDescent="0.25">
      <c r="A33" s="231"/>
      <c r="B33" s="232" t="s">
        <v>328</v>
      </c>
      <c r="C33" s="152" t="s">
        <v>525</v>
      </c>
      <c r="D33" s="231"/>
      <c r="E33" s="233">
        <v>10.64</v>
      </c>
      <c r="F33" s="233">
        <v>8</v>
      </c>
    </row>
    <row r="34" spans="1:6" x14ac:dyDescent="0.25">
      <c r="A34" s="231"/>
      <c r="B34" s="232" t="s">
        <v>327</v>
      </c>
      <c r="C34" s="152" t="s">
        <v>525</v>
      </c>
      <c r="D34" s="231"/>
      <c r="E34" s="233">
        <v>9.52</v>
      </c>
      <c r="F34" s="233">
        <v>8</v>
      </c>
    </row>
    <row r="35" spans="1:6" x14ac:dyDescent="0.25">
      <c r="A35" s="231"/>
      <c r="B35" s="232" t="s">
        <v>317</v>
      </c>
      <c r="C35" s="152" t="s">
        <v>525</v>
      </c>
      <c r="D35" s="231"/>
      <c r="E35" s="233">
        <v>8</v>
      </c>
      <c r="F35" s="233">
        <v>8</v>
      </c>
    </row>
    <row r="36" spans="1:6" x14ac:dyDescent="0.25">
      <c r="A36" s="231"/>
      <c r="B36" s="232" t="s">
        <v>318</v>
      </c>
      <c r="C36" s="152" t="s">
        <v>525</v>
      </c>
      <c r="D36" s="231"/>
      <c r="E36" s="233">
        <v>2.4</v>
      </c>
      <c r="F36" s="233">
        <v>2.4</v>
      </c>
    </row>
    <row r="37" spans="1:6" x14ac:dyDescent="0.25">
      <c r="A37" s="231"/>
      <c r="B37" s="232" t="s">
        <v>291</v>
      </c>
      <c r="C37" s="152" t="s">
        <v>526</v>
      </c>
      <c r="D37" s="231"/>
      <c r="E37" s="233">
        <v>152</v>
      </c>
      <c r="F37" s="233">
        <v>152</v>
      </c>
    </row>
    <row r="38" spans="1:6" x14ac:dyDescent="0.25">
      <c r="A38" s="231"/>
      <c r="B38" s="232" t="s">
        <v>341</v>
      </c>
      <c r="C38" s="152" t="s">
        <v>525</v>
      </c>
      <c r="D38" s="231"/>
      <c r="E38" s="233">
        <v>1</v>
      </c>
      <c r="F38" s="233">
        <v>1</v>
      </c>
    </row>
    <row r="39" spans="1:6" ht="25.5" x14ac:dyDescent="0.25">
      <c r="A39" s="182" t="s">
        <v>538</v>
      </c>
      <c r="B39" s="231"/>
      <c r="C39" s="231"/>
      <c r="D39" s="152" t="s">
        <v>239</v>
      </c>
      <c r="E39" s="231"/>
      <c r="F39" s="231"/>
    </row>
    <row r="40" spans="1:6" x14ac:dyDescent="0.25">
      <c r="A40" s="231"/>
      <c r="B40" s="232" t="s">
        <v>324</v>
      </c>
      <c r="C40" s="152" t="s">
        <v>525</v>
      </c>
      <c r="D40" s="231"/>
      <c r="E40" s="233">
        <v>48</v>
      </c>
      <c r="F40" s="233">
        <v>48</v>
      </c>
    </row>
    <row r="41" spans="1:6" x14ac:dyDescent="0.25">
      <c r="A41" s="231"/>
      <c r="B41" s="232" t="s">
        <v>351</v>
      </c>
      <c r="C41" s="152" t="s">
        <v>525</v>
      </c>
      <c r="D41" s="231"/>
      <c r="E41" s="233">
        <v>6</v>
      </c>
      <c r="F41" s="233">
        <v>6</v>
      </c>
    </row>
    <row r="42" spans="1:6" x14ac:dyDescent="0.25">
      <c r="A42" s="231"/>
      <c r="B42" s="232" t="s">
        <v>291</v>
      </c>
      <c r="C42" s="152" t="s">
        <v>526</v>
      </c>
      <c r="D42" s="231"/>
      <c r="E42" s="233">
        <v>6</v>
      </c>
      <c r="F42" s="233">
        <v>6</v>
      </c>
    </row>
    <row r="43" spans="1:6" x14ac:dyDescent="0.25">
      <c r="A43" s="231"/>
      <c r="B43" s="232" t="s">
        <v>327</v>
      </c>
      <c r="C43" s="152" t="s">
        <v>525</v>
      </c>
      <c r="D43" s="231"/>
      <c r="E43" s="233">
        <v>14.28</v>
      </c>
      <c r="F43" s="233">
        <v>12</v>
      </c>
    </row>
    <row r="44" spans="1:6" x14ac:dyDescent="0.25">
      <c r="A44" s="231"/>
      <c r="B44" s="232" t="s">
        <v>310</v>
      </c>
      <c r="C44" s="152" t="s">
        <v>525</v>
      </c>
      <c r="D44" s="231"/>
      <c r="E44" s="233">
        <v>3</v>
      </c>
      <c r="F44" s="233">
        <v>3</v>
      </c>
    </row>
    <row r="45" spans="1:6" x14ac:dyDescent="0.25">
      <c r="A45" s="231"/>
      <c r="B45" s="232" t="s">
        <v>341</v>
      </c>
      <c r="C45" s="152" t="s">
        <v>525</v>
      </c>
      <c r="D45" s="231"/>
      <c r="E45" s="233">
        <v>0.5</v>
      </c>
      <c r="F45" s="233">
        <v>0.5</v>
      </c>
    </row>
    <row r="46" spans="1:6" x14ac:dyDescent="0.25">
      <c r="A46" s="231"/>
      <c r="B46" s="232" t="s">
        <v>318</v>
      </c>
      <c r="C46" s="152" t="s">
        <v>525</v>
      </c>
      <c r="D46" s="231"/>
      <c r="E46" s="233">
        <v>2</v>
      </c>
      <c r="F46" s="233">
        <v>2</v>
      </c>
    </row>
    <row r="47" spans="1:6" x14ac:dyDescent="0.25">
      <c r="A47" s="231"/>
      <c r="B47" s="232" t="s">
        <v>291</v>
      </c>
      <c r="C47" s="152" t="s">
        <v>526</v>
      </c>
      <c r="D47" s="231"/>
      <c r="E47" s="233">
        <v>9</v>
      </c>
      <c r="F47" s="233">
        <v>9</v>
      </c>
    </row>
    <row r="48" spans="1:6" x14ac:dyDescent="0.25">
      <c r="A48" s="231"/>
      <c r="B48" s="232" t="s">
        <v>318</v>
      </c>
      <c r="C48" s="152" t="s">
        <v>525</v>
      </c>
      <c r="D48" s="231"/>
      <c r="E48" s="233">
        <v>0.4</v>
      </c>
      <c r="F48" s="233">
        <v>0.4</v>
      </c>
    </row>
    <row r="49" spans="1:6" x14ac:dyDescent="0.25">
      <c r="A49" s="231"/>
      <c r="B49" s="232" t="s">
        <v>321</v>
      </c>
      <c r="C49" s="152" t="s">
        <v>525</v>
      </c>
      <c r="D49" s="231"/>
      <c r="E49" s="233">
        <v>0.4</v>
      </c>
      <c r="F49" s="233">
        <v>0.4</v>
      </c>
    </row>
    <row r="50" spans="1:6" x14ac:dyDescent="0.25">
      <c r="A50" s="231"/>
      <c r="B50" s="232" t="s">
        <v>328</v>
      </c>
      <c r="C50" s="152" t="s">
        <v>525</v>
      </c>
      <c r="D50" s="231"/>
      <c r="E50" s="233">
        <v>0.8</v>
      </c>
      <c r="F50" s="233">
        <v>0.6</v>
      </c>
    </row>
    <row r="51" spans="1:6" x14ac:dyDescent="0.25">
      <c r="A51" s="231"/>
      <c r="B51" s="232" t="s">
        <v>327</v>
      </c>
      <c r="C51" s="152" t="s">
        <v>525</v>
      </c>
      <c r="D51" s="231"/>
      <c r="E51" s="233">
        <v>0.24</v>
      </c>
      <c r="F51" s="233">
        <v>0.2</v>
      </c>
    </row>
    <row r="52" spans="1:6" x14ac:dyDescent="0.25">
      <c r="A52" s="231"/>
      <c r="B52" s="232" t="s">
        <v>333</v>
      </c>
      <c r="C52" s="152" t="s">
        <v>525</v>
      </c>
      <c r="D52" s="231"/>
      <c r="E52" s="233">
        <v>1</v>
      </c>
      <c r="F52" s="233">
        <v>1</v>
      </c>
    </row>
    <row r="53" spans="1:6" x14ac:dyDescent="0.25">
      <c r="A53" s="231"/>
      <c r="B53" s="232" t="s">
        <v>318</v>
      </c>
      <c r="C53" s="152" t="s">
        <v>525</v>
      </c>
      <c r="D53" s="231"/>
      <c r="E53" s="233">
        <v>0.2</v>
      </c>
      <c r="F53" s="233">
        <v>0.2</v>
      </c>
    </row>
    <row r="54" spans="1:6" x14ac:dyDescent="0.25">
      <c r="A54" s="231"/>
      <c r="B54" s="232" t="s">
        <v>341</v>
      </c>
      <c r="C54" s="152" t="s">
        <v>525</v>
      </c>
      <c r="D54" s="231"/>
      <c r="E54" s="233">
        <v>0.1</v>
      </c>
      <c r="F54" s="233">
        <v>0.1</v>
      </c>
    </row>
    <row r="55" spans="1:6" x14ac:dyDescent="0.25">
      <c r="A55" s="231"/>
      <c r="B55" s="232" t="s">
        <v>336</v>
      </c>
      <c r="C55" s="152" t="s">
        <v>525</v>
      </c>
      <c r="D55" s="231"/>
      <c r="E55" s="233">
        <v>0.2</v>
      </c>
      <c r="F55" s="233">
        <v>0.2</v>
      </c>
    </row>
    <row r="56" spans="1:6" x14ac:dyDescent="0.25">
      <c r="A56" s="182" t="s">
        <v>539</v>
      </c>
      <c r="B56" s="231"/>
      <c r="C56" s="231"/>
      <c r="D56" s="152" t="s">
        <v>540</v>
      </c>
      <c r="E56" s="231"/>
      <c r="F56" s="231"/>
    </row>
    <row r="57" spans="1:6" x14ac:dyDescent="0.25">
      <c r="A57" s="231"/>
      <c r="B57" s="232" t="s">
        <v>309</v>
      </c>
      <c r="C57" s="152" t="s">
        <v>525</v>
      </c>
      <c r="D57" s="231"/>
      <c r="E57" s="233">
        <v>32.5</v>
      </c>
      <c r="F57" s="233">
        <v>32.5</v>
      </c>
    </row>
    <row r="58" spans="1:6" x14ac:dyDescent="0.25">
      <c r="A58" s="231"/>
      <c r="B58" s="232" t="s">
        <v>319</v>
      </c>
      <c r="C58" s="152" t="s">
        <v>525</v>
      </c>
      <c r="D58" s="231"/>
      <c r="E58" s="233">
        <v>3</v>
      </c>
      <c r="F58" s="233">
        <v>3</v>
      </c>
    </row>
    <row r="59" spans="1:6" x14ac:dyDescent="0.25">
      <c r="A59" s="231"/>
      <c r="B59" s="232" t="s">
        <v>291</v>
      </c>
      <c r="C59" s="152" t="s">
        <v>526</v>
      </c>
      <c r="D59" s="231"/>
      <c r="E59" s="233">
        <v>108</v>
      </c>
      <c r="F59" s="233">
        <v>108</v>
      </c>
    </row>
    <row r="60" spans="1:6" x14ac:dyDescent="0.25">
      <c r="A60" s="231"/>
      <c r="B60" s="232" t="s">
        <v>341</v>
      </c>
      <c r="C60" s="152" t="s">
        <v>525</v>
      </c>
      <c r="D60" s="231"/>
      <c r="E60" s="233">
        <v>0.5</v>
      </c>
      <c r="F60" s="233">
        <v>0.5</v>
      </c>
    </row>
    <row r="61" spans="1:6" x14ac:dyDescent="0.25">
      <c r="A61" s="182" t="s">
        <v>306</v>
      </c>
      <c r="B61" s="231"/>
      <c r="C61" s="231"/>
      <c r="D61" s="152" t="s">
        <v>541</v>
      </c>
      <c r="E61" s="231"/>
      <c r="F61" s="231"/>
    </row>
    <row r="62" spans="1:6" x14ac:dyDescent="0.25">
      <c r="A62" s="231"/>
      <c r="B62" s="232" t="s">
        <v>306</v>
      </c>
      <c r="C62" s="152" t="s">
        <v>525</v>
      </c>
      <c r="D62" s="231"/>
      <c r="E62" s="233">
        <v>21.6</v>
      </c>
      <c r="F62" s="233">
        <v>21.6</v>
      </c>
    </row>
    <row r="63" spans="1:6" x14ac:dyDescent="0.25">
      <c r="A63" s="231"/>
      <c r="B63" s="232" t="s">
        <v>336</v>
      </c>
      <c r="C63" s="152" t="s">
        <v>525</v>
      </c>
      <c r="D63" s="231"/>
      <c r="E63" s="233">
        <v>5</v>
      </c>
      <c r="F63" s="233">
        <v>5</v>
      </c>
    </row>
    <row r="64" spans="1:6" x14ac:dyDescent="0.25">
      <c r="A64" s="231"/>
      <c r="B64" s="232" t="s">
        <v>291</v>
      </c>
      <c r="C64" s="152" t="s">
        <v>526</v>
      </c>
      <c r="D64" s="231"/>
      <c r="E64" s="233">
        <v>180</v>
      </c>
      <c r="F64" s="233">
        <v>180</v>
      </c>
    </row>
    <row r="65" spans="1:6" x14ac:dyDescent="0.25">
      <c r="A65" s="182" t="s">
        <v>542</v>
      </c>
      <c r="B65" s="231"/>
      <c r="C65" s="231"/>
      <c r="D65" s="152" t="s">
        <v>543</v>
      </c>
      <c r="E65" s="231"/>
      <c r="F65" s="231"/>
    </row>
    <row r="66" spans="1:6" x14ac:dyDescent="0.25">
      <c r="A66" s="231"/>
      <c r="B66" s="232" t="s">
        <v>353</v>
      </c>
      <c r="C66" s="152" t="s">
        <v>525</v>
      </c>
      <c r="D66" s="231"/>
      <c r="E66" s="233">
        <v>37.5</v>
      </c>
      <c r="F66" s="233">
        <v>37.5</v>
      </c>
    </row>
    <row r="67" spans="1:6" ht="15.75" x14ac:dyDescent="0.25">
      <c r="A67" s="234" t="s">
        <v>26</v>
      </c>
      <c r="B67" s="234"/>
      <c r="C67" s="231"/>
      <c r="D67" s="181" t="s">
        <v>544</v>
      </c>
      <c r="E67" s="231"/>
      <c r="F67" s="231"/>
    </row>
    <row r="68" spans="1:6" x14ac:dyDescent="0.25">
      <c r="A68" s="230" t="s">
        <v>545</v>
      </c>
      <c r="B68" s="230"/>
      <c r="C68" s="230"/>
      <c r="D68" s="230"/>
      <c r="E68" s="230"/>
      <c r="F68" s="230"/>
    </row>
    <row r="69" spans="1:6" x14ac:dyDescent="0.25">
      <c r="A69" s="182" t="s">
        <v>546</v>
      </c>
      <c r="B69" s="231"/>
      <c r="C69" s="231"/>
      <c r="D69" s="152" t="s">
        <v>535</v>
      </c>
      <c r="E69" s="231"/>
      <c r="F69" s="231"/>
    </row>
    <row r="70" spans="1:6" x14ac:dyDescent="0.25">
      <c r="A70" s="231"/>
      <c r="B70" s="232" t="s">
        <v>321</v>
      </c>
      <c r="C70" s="152" t="s">
        <v>525</v>
      </c>
      <c r="D70" s="231"/>
      <c r="E70" s="233">
        <v>34</v>
      </c>
      <c r="F70" s="233">
        <v>34</v>
      </c>
    </row>
    <row r="71" spans="1:6" x14ac:dyDescent="0.25">
      <c r="A71" s="231"/>
      <c r="B71" s="232" t="s">
        <v>336</v>
      </c>
      <c r="C71" s="152" t="s">
        <v>525</v>
      </c>
      <c r="D71" s="231"/>
      <c r="E71" s="233">
        <v>7</v>
      </c>
      <c r="F71" s="233">
        <v>7</v>
      </c>
    </row>
    <row r="72" spans="1:6" x14ac:dyDescent="0.25">
      <c r="A72" s="231"/>
      <c r="B72" s="232" t="s">
        <v>291</v>
      </c>
      <c r="C72" s="152" t="s">
        <v>526</v>
      </c>
      <c r="D72" s="231"/>
      <c r="E72" s="233">
        <v>14</v>
      </c>
      <c r="F72" s="233">
        <v>14</v>
      </c>
    </row>
    <row r="73" spans="1:6" x14ac:dyDescent="0.25">
      <c r="A73" s="231"/>
      <c r="B73" s="232" t="s">
        <v>318</v>
      </c>
      <c r="C73" s="152" t="s">
        <v>525</v>
      </c>
      <c r="D73" s="231"/>
      <c r="E73" s="233">
        <v>7</v>
      </c>
      <c r="F73" s="233">
        <v>7</v>
      </c>
    </row>
    <row r="74" spans="1:6" x14ac:dyDescent="0.25">
      <c r="A74" s="231"/>
      <c r="B74" s="232" t="s">
        <v>294</v>
      </c>
      <c r="C74" s="152" t="s">
        <v>525</v>
      </c>
      <c r="D74" s="231"/>
      <c r="E74" s="233">
        <v>0.2</v>
      </c>
      <c r="F74" s="233">
        <v>0.2</v>
      </c>
    </row>
    <row r="75" spans="1:6" x14ac:dyDescent="0.25">
      <c r="A75" s="231"/>
      <c r="B75" s="232" t="s">
        <v>356</v>
      </c>
      <c r="C75" s="152" t="s">
        <v>525</v>
      </c>
      <c r="D75" s="231"/>
      <c r="E75" s="233">
        <v>1</v>
      </c>
      <c r="F75" s="233">
        <v>1</v>
      </c>
    </row>
    <row r="76" spans="1:6" x14ac:dyDescent="0.25">
      <c r="A76" s="231"/>
      <c r="B76" s="232" t="s">
        <v>318</v>
      </c>
      <c r="C76" s="152" t="s">
        <v>525</v>
      </c>
      <c r="D76" s="231"/>
      <c r="E76" s="233">
        <v>0.2</v>
      </c>
      <c r="F76" s="233">
        <v>0.2</v>
      </c>
    </row>
    <row r="77" spans="1:6" x14ac:dyDescent="0.25">
      <c r="A77" s="231"/>
      <c r="B77" s="232" t="s">
        <v>341</v>
      </c>
      <c r="C77" s="152" t="s">
        <v>525</v>
      </c>
      <c r="D77" s="231"/>
      <c r="E77" s="233">
        <v>0.3</v>
      </c>
      <c r="F77" s="233">
        <v>0.3</v>
      </c>
    </row>
    <row r="78" spans="1:6" x14ac:dyDescent="0.25">
      <c r="A78" s="182" t="s">
        <v>547</v>
      </c>
      <c r="B78" s="231"/>
      <c r="C78" s="231"/>
      <c r="D78" s="152" t="s">
        <v>548</v>
      </c>
      <c r="E78" s="231"/>
      <c r="F78" s="231"/>
    </row>
    <row r="79" spans="1:6" x14ac:dyDescent="0.25">
      <c r="A79" s="231"/>
      <c r="B79" s="232" t="s">
        <v>298</v>
      </c>
      <c r="C79" s="152" t="s">
        <v>525</v>
      </c>
      <c r="D79" s="231"/>
      <c r="E79" s="233">
        <v>114</v>
      </c>
      <c r="F79" s="233">
        <v>110</v>
      </c>
    </row>
    <row r="80" spans="1:6" ht="38.25" x14ac:dyDescent="0.25">
      <c r="A80" s="182" t="s">
        <v>549</v>
      </c>
      <c r="B80" s="231"/>
      <c r="C80" s="231"/>
      <c r="D80" s="152" t="s">
        <v>242</v>
      </c>
      <c r="E80" s="231"/>
      <c r="F80" s="231"/>
    </row>
    <row r="81" spans="1:6" x14ac:dyDescent="0.25">
      <c r="A81" s="231"/>
      <c r="B81" s="232" t="s">
        <v>326</v>
      </c>
      <c r="C81" s="152" t="s">
        <v>525</v>
      </c>
      <c r="D81" s="231"/>
      <c r="E81" s="233">
        <v>120</v>
      </c>
      <c r="F81" s="233">
        <v>96</v>
      </c>
    </row>
    <row r="82" spans="1:6" x14ac:dyDescent="0.25">
      <c r="A82" s="231"/>
      <c r="B82" s="232" t="s">
        <v>324</v>
      </c>
      <c r="C82" s="152" t="s">
        <v>525</v>
      </c>
      <c r="D82" s="231"/>
      <c r="E82" s="233">
        <v>52</v>
      </c>
      <c r="F82" s="233">
        <v>52</v>
      </c>
    </row>
    <row r="83" spans="1:6" x14ac:dyDescent="0.25">
      <c r="A83" s="231"/>
      <c r="B83" s="232" t="s">
        <v>314</v>
      </c>
      <c r="C83" s="152" t="s">
        <v>525</v>
      </c>
      <c r="D83" s="231"/>
      <c r="E83" s="233">
        <v>7</v>
      </c>
      <c r="F83" s="233">
        <v>7</v>
      </c>
    </row>
    <row r="84" spans="1:6" x14ac:dyDescent="0.25">
      <c r="A84" s="231"/>
      <c r="B84" s="232" t="s">
        <v>327</v>
      </c>
      <c r="C84" s="152" t="s">
        <v>525</v>
      </c>
      <c r="D84" s="231"/>
      <c r="E84" s="233">
        <v>15.48</v>
      </c>
      <c r="F84" s="233">
        <v>13</v>
      </c>
    </row>
    <row r="85" spans="1:6" x14ac:dyDescent="0.25">
      <c r="A85" s="231"/>
      <c r="B85" s="232" t="s">
        <v>319</v>
      </c>
      <c r="C85" s="152" t="s">
        <v>525</v>
      </c>
      <c r="D85" s="231"/>
      <c r="E85" s="233">
        <v>5.3</v>
      </c>
      <c r="F85" s="233">
        <v>5.3</v>
      </c>
    </row>
    <row r="86" spans="1:6" x14ac:dyDescent="0.25">
      <c r="A86" s="231"/>
      <c r="B86" s="232" t="s">
        <v>341</v>
      </c>
      <c r="C86" s="152" t="s">
        <v>525</v>
      </c>
      <c r="D86" s="231"/>
      <c r="E86" s="233">
        <v>1.5</v>
      </c>
      <c r="F86" s="233">
        <v>1.5</v>
      </c>
    </row>
    <row r="87" spans="1:6" x14ac:dyDescent="0.25">
      <c r="A87" s="231"/>
      <c r="B87" s="232" t="s">
        <v>356</v>
      </c>
      <c r="C87" s="152" t="s">
        <v>525</v>
      </c>
      <c r="D87" s="231"/>
      <c r="E87" s="233">
        <v>7</v>
      </c>
      <c r="F87" s="233">
        <v>7</v>
      </c>
    </row>
    <row r="88" spans="1:6" x14ac:dyDescent="0.25">
      <c r="A88" s="231"/>
      <c r="B88" s="232" t="s">
        <v>321</v>
      </c>
      <c r="C88" s="152" t="s">
        <v>525</v>
      </c>
      <c r="D88" s="231"/>
      <c r="E88" s="233">
        <v>1</v>
      </c>
      <c r="F88" s="233">
        <v>1</v>
      </c>
    </row>
    <row r="89" spans="1:6" x14ac:dyDescent="0.25">
      <c r="A89" s="231"/>
      <c r="B89" s="232" t="s">
        <v>291</v>
      </c>
      <c r="C89" s="152" t="s">
        <v>526</v>
      </c>
      <c r="D89" s="231"/>
      <c r="E89" s="233">
        <v>18</v>
      </c>
      <c r="F89" s="233">
        <v>18</v>
      </c>
    </row>
    <row r="90" spans="1:6" x14ac:dyDescent="0.25">
      <c r="A90" s="231"/>
      <c r="B90" s="232" t="s">
        <v>337</v>
      </c>
      <c r="C90" s="152" t="s">
        <v>525</v>
      </c>
      <c r="D90" s="231"/>
      <c r="E90" s="233">
        <v>15.5</v>
      </c>
      <c r="F90" s="233">
        <v>15.5</v>
      </c>
    </row>
    <row r="91" spans="1:6" x14ac:dyDescent="0.25">
      <c r="A91" s="231"/>
      <c r="B91" s="232" t="s">
        <v>333</v>
      </c>
      <c r="C91" s="152" t="s">
        <v>525</v>
      </c>
      <c r="D91" s="231"/>
      <c r="E91" s="233">
        <v>1</v>
      </c>
      <c r="F91" s="233">
        <v>1</v>
      </c>
    </row>
    <row r="92" spans="1:6" x14ac:dyDescent="0.25">
      <c r="A92" s="231"/>
      <c r="B92" s="232" t="s">
        <v>328</v>
      </c>
      <c r="C92" s="152" t="s">
        <v>525</v>
      </c>
      <c r="D92" s="231"/>
      <c r="E92" s="233">
        <v>1.33</v>
      </c>
      <c r="F92" s="233">
        <v>1</v>
      </c>
    </row>
    <row r="93" spans="1:6" x14ac:dyDescent="0.25">
      <c r="A93" s="231"/>
      <c r="B93" s="232" t="s">
        <v>327</v>
      </c>
      <c r="C93" s="152" t="s">
        <v>525</v>
      </c>
      <c r="D93" s="231"/>
      <c r="E93" s="233">
        <v>0.48</v>
      </c>
      <c r="F93" s="233">
        <v>0.4</v>
      </c>
    </row>
    <row r="94" spans="1:6" x14ac:dyDescent="0.25">
      <c r="A94" s="231"/>
      <c r="B94" s="232" t="s">
        <v>336</v>
      </c>
      <c r="C94" s="152" t="s">
        <v>525</v>
      </c>
      <c r="D94" s="231"/>
      <c r="E94" s="233">
        <v>0.2</v>
      </c>
      <c r="F94" s="233">
        <v>0.2</v>
      </c>
    </row>
    <row r="95" spans="1:6" x14ac:dyDescent="0.25">
      <c r="A95" s="182" t="s">
        <v>550</v>
      </c>
      <c r="B95" s="231"/>
      <c r="C95" s="231"/>
      <c r="D95" s="152" t="s">
        <v>551</v>
      </c>
      <c r="E95" s="231"/>
      <c r="F95" s="231"/>
    </row>
    <row r="96" spans="1:6" x14ac:dyDescent="0.25">
      <c r="A96" s="231"/>
      <c r="B96" s="232" t="s">
        <v>342</v>
      </c>
      <c r="C96" s="152" t="s">
        <v>525</v>
      </c>
      <c r="D96" s="231"/>
      <c r="E96" s="233">
        <v>15.3</v>
      </c>
      <c r="F96" s="233">
        <v>15</v>
      </c>
    </row>
    <row r="97" spans="1:6" x14ac:dyDescent="0.25">
      <c r="A97" s="231"/>
      <c r="B97" s="232" t="s">
        <v>336</v>
      </c>
      <c r="C97" s="152" t="s">
        <v>525</v>
      </c>
      <c r="D97" s="231"/>
      <c r="E97" s="233">
        <v>5</v>
      </c>
      <c r="F97" s="233">
        <v>5</v>
      </c>
    </row>
    <row r="98" spans="1:6" x14ac:dyDescent="0.25">
      <c r="A98" s="231"/>
      <c r="B98" s="232" t="s">
        <v>291</v>
      </c>
      <c r="C98" s="152" t="s">
        <v>526</v>
      </c>
      <c r="D98" s="231"/>
      <c r="E98" s="233">
        <v>180</v>
      </c>
      <c r="F98" s="233">
        <v>180</v>
      </c>
    </row>
    <row r="99" spans="1:6" x14ac:dyDescent="0.25">
      <c r="A99" s="182" t="s">
        <v>552</v>
      </c>
      <c r="B99" s="231"/>
      <c r="C99" s="231"/>
      <c r="D99" s="152" t="s">
        <v>553</v>
      </c>
      <c r="E99" s="231"/>
      <c r="F99" s="231"/>
    </row>
    <row r="100" spans="1:6" x14ac:dyDescent="0.25">
      <c r="A100" s="231"/>
      <c r="B100" s="232" t="s">
        <v>351</v>
      </c>
      <c r="C100" s="152" t="s">
        <v>525</v>
      </c>
      <c r="D100" s="231"/>
      <c r="E100" s="233">
        <v>20</v>
      </c>
      <c r="F100" s="233">
        <v>20</v>
      </c>
    </row>
    <row r="101" spans="1:6" ht="15.75" x14ac:dyDescent="0.25">
      <c r="A101" s="234" t="s">
        <v>26</v>
      </c>
      <c r="B101" s="234"/>
      <c r="C101" s="231"/>
      <c r="D101" s="181" t="s">
        <v>554</v>
      </c>
      <c r="E101" s="231"/>
      <c r="F101" s="231"/>
    </row>
    <row r="102" spans="1:6" ht="15.75" x14ac:dyDescent="0.25">
      <c r="A102" s="229" t="s">
        <v>555</v>
      </c>
      <c r="B102" s="229"/>
      <c r="C102" s="229"/>
      <c r="D102" s="229"/>
      <c r="E102" s="229"/>
      <c r="F102" s="229"/>
    </row>
    <row r="103" spans="1:6" x14ac:dyDescent="0.25">
      <c r="A103" s="230" t="s">
        <v>523</v>
      </c>
      <c r="B103" s="230"/>
      <c r="C103" s="230"/>
      <c r="D103" s="230"/>
      <c r="E103" s="230"/>
      <c r="F103" s="230"/>
    </row>
    <row r="104" spans="1:6" ht="25.5" x14ac:dyDescent="0.25">
      <c r="A104" s="182" t="s">
        <v>556</v>
      </c>
      <c r="B104" s="231"/>
      <c r="C104" s="231"/>
      <c r="D104" s="152" t="s">
        <v>234</v>
      </c>
      <c r="E104" s="231"/>
      <c r="F104" s="231"/>
    </row>
    <row r="105" spans="1:6" x14ac:dyDescent="0.25">
      <c r="A105" s="231"/>
      <c r="B105" s="232" t="s">
        <v>310</v>
      </c>
      <c r="C105" s="152" t="s">
        <v>525</v>
      </c>
      <c r="D105" s="231"/>
      <c r="E105" s="233">
        <v>20</v>
      </c>
      <c r="F105" s="233">
        <v>20</v>
      </c>
    </row>
    <row r="106" spans="1:6" x14ac:dyDescent="0.25">
      <c r="A106" s="231"/>
      <c r="B106" s="232" t="s">
        <v>320</v>
      </c>
      <c r="C106" s="152" t="s">
        <v>526</v>
      </c>
      <c r="D106" s="231"/>
      <c r="E106" s="233">
        <v>100</v>
      </c>
      <c r="F106" s="233">
        <v>100</v>
      </c>
    </row>
    <row r="107" spans="1:6" x14ac:dyDescent="0.25">
      <c r="A107" s="231"/>
      <c r="B107" s="232" t="s">
        <v>341</v>
      </c>
      <c r="C107" s="152" t="s">
        <v>525</v>
      </c>
      <c r="D107" s="231"/>
      <c r="E107" s="233">
        <v>1.5</v>
      </c>
      <c r="F107" s="233">
        <v>1.5</v>
      </c>
    </row>
    <row r="108" spans="1:6" x14ac:dyDescent="0.25">
      <c r="A108" s="231"/>
      <c r="B108" s="232" t="s">
        <v>336</v>
      </c>
      <c r="C108" s="152" t="s">
        <v>525</v>
      </c>
      <c r="D108" s="231"/>
      <c r="E108" s="233">
        <v>3</v>
      </c>
      <c r="F108" s="233">
        <v>3</v>
      </c>
    </row>
    <row r="109" spans="1:6" x14ac:dyDescent="0.25">
      <c r="A109" s="231"/>
      <c r="B109" s="232" t="s">
        <v>319</v>
      </c>
      <c r="C109" s="152" t="s">
        <v>525</v>
      </c>
      <c r="D109" s="231"/>
      <c r="E109" s="233">
        <v>3</v>
      </c>
      <c r="F109" s="233">
        <v>3</v>
      </c>
    </row>
    <row r="110" spans="1:6" x14ac:dyDescent="0.25">
      <c r="A110" s="231"/>
      <c r="B110" s="232" t="s">
        <v>291</v>
      </c>
      <c r="C110" s="152" t="s">
        <v>526</v>
      </c>
      <c r="D110" s="231"/>
      <c r="E110" s="233">
        <v>76</v>
      </c>
      <c r="F110" s="233">
        <v>76</v>
      </c>
    </row>
    <row r="111" spans="1:6" x14ac:dyDescent="0.25">
      <c r="A111" s="182" t="s">
        <v>557</v>
      </c>
      <c r="B111" s="231"/>
      <c r="C111" s="231"/>
      <c r="D111" s="152" t="s">
        <v>551</v>
      </c>
      <c r="E111" s="231"/>
      <c r="F111" s="231"/>
    </row>
    <row r="112" spans="1:6" x14ac:dyDescent="0.25">
      <c r="A112" s="231"/>
      <c r="B112" s="232" t="s">
        <v>295</v>
      </c>
      <c r="C112" s="152" t="s">
        <v>525</v>
      </c>
      <c r="D112" s="231"/>
      <c r="E112" s="233">
        <v>1.5</v>
      </c>
      <c r="F112" s="233">
        <v>1.5</v>
      </c>
    </row>
    <row r="113" spans="1:6" x14ac:dyDescent="0.25">
      <c r="A113" s="231"/>
      <c r="B113" s="232" t="s">
        <v>336</v>
      </c>
      <c r="C113" s="152" t="s">
        <v>525</v>
      </c>
      <c r="D113" s="231"/>
      <c r="E113" s="233">
        <v>8</v>
      </c>
      <c r="F113" s="233">
        <v>8</v>
      </c>
    </row>
    <row r="114" spans="1:6" x14ac:dyDescent="0.25">
      <c r="A114" s="231"/>
      <c r="B114" s="232" t="s">
        <v>320</v>
      </c>
      <c r="C114" s="152" t="s">
        <v>526</v>
      </c>
      <c r="D114" s="231"/>
      <c r="E114" s="233">
        <v>90</v>
      </c>
      <c r="F114" s="233">
        <v>90</v>
      </c>
    </row>
    <row r="115" spans="1:6" x14ac:dyDescent="0.25">
      <c r="A115" s="231"/>
      <c r="B115" s="232" t="s">
        <v>291</v>
      </c>
      <c r="C115" s="152" t="s">
        <v>526</v>
      </c>
      <c r="D115" s="231"/>
      <c r="E115" s="233">
        <v>100</v>
      </c>
      <c r="F115" s="233">
        <v>100</v>
      </c>
    </row>
    <row r="116" spans="1:6" ht="25.5" x14ac:dyDescent="0.25">
      <c r="A116" s="182" t="s">
        <v>558</v>
      </c>
      <c r="B116" s="231"/>
      <c r="C116" s="231"/>
      <c r="D116" s="152" t="s">
        <v>559</v>
      </c>
      <c r="E116" s="231"/>
      <c r="F116" s="231"/>
    </row>
    <row r="117" spans="1:6" x14ac:dyDescent="0.25">
      <c r="A117" s="231"/>
      <c r="B117" s="232" t="s">
        <v>349</v>
      </c>
      <c r="C117" s="152" t="s">
        <v>525</v>
      </c>
      <c r="D117" s="231"/>
      <c r="E117" s="233">
        <v>25</v>
      </c>
      <c r="F117" s="233">
        <v>25</v>
      </c>
    </row>
    <row r="118" spans="1:6" x14ac:dyDescent="0.25">
      <c r="A118" s="231"/>
      <c r="B118" s="232" t="s">
        <v>344</v>
      </c>
      <c r="C118" s="152" t="s">
        <v>525</v>
      </c>
      <c r="D118" s="231"/>
      <c r="E118" s="233">
        <v>7.14</v>
      </c>
      <c r="F118" s="233">
        <v>7</v>
      </c>
    </row>
    <row r="119" spans="1:6" x14ac:dyDescent="0.25">
      <c r="A119" s="231"/>
      <c r="B119" s="232" t="s">
        <v>319</v>
      </c>
      <c r="C119" s="152" t="s">
        <v>525</v>
      </c>
      <c r="D119" s="231"/>
      <c r="E119" s="233">
        <v>3</v>
      </c>
      <c r="F119" s="233">
        <v>3</v>
      </c>
    </row>
    <row r="120" spans="1:6" ht="15.75" x14ac:dyDescent="0.25">
      <c r="A120" s="234" t="s">
        <v>26</v>
      </c>
      <c r="B120" s="234"/>
      <c r="C120" s="231"/>
      <c r="D120" s="181" t="s">
        <v>530</v>
      </c>
      <c r="E120" s="231"/>
      <c r="F120" s="231"/>
    </row>
    <row r="121" spans="1:6" x14ac:dyDescent="0.25">
      <c r="A121" s="230" t="s">
        <v>531</v>
      </c>
      <c r="B121" s="230"/>
      <c r="C121" s="230"/>
      <c r="D121" s="230"/>
      <c r="E121" s="230"/>
      <c r="F121" s="230"/>
    </row>
    <row r="122" spans="1:6" x14ac:dyDescent="0.25">
      <c r="A122" s="182" t="s">
        <v>560</v>
      </c>
      <c r="B122" s="231"/>
      <c r="C122" s="231"/>
      <c r="D122" s="152" t="s">
        <v>561</v>
      </c>
      <c r="E122" s="231"/>
      <c r="F122" s="231"/>
    </row>
    <row r="123" spans="1:6" x14ac:dyDescent="0.25">
      <c r="A123" s="231"/>
      <c r="B123" s="232" t="s">
        <v>384</v>
      </c>
      <c r="C123" s="152" t="s">
        <v>525</v>
      </c>
      <c r="D123" s="231"/>
      <c r="E123" s="233">
        <v>125</v>
      </c>
      <c r="F123" s="233">
        <v>125</v>
      </c>
    </row>
    <row r="124" spans="1:6" ht="15.75" x14ac:dyDescent="0.25">
      <c r="A124" s="234" t="s">
        <v>26</v>
      </c>
      <c r="B124" s="234"/>
      <c r="C124" s="231"/>
      <c r="D124" s="181" t="s">
        <v>533</v>
      </c>
      <c r="E124" s="231"/>
      <c r="F124" s="231"/>
    </row>
    <row r="125" spans="1:6" x14ac:dyDescent="0.25">
      <c r="A125" s="230" t="s">
        <v>534</v>
      </c>
      <c r="B125" s="230"/>
      <c r="C125" s="230"/>
      <c r="D125" s="230"/>
      <c r="E125" s="230"/>
      <c r="F125" s="230"/>
    </row>
    <row r="126" spans="1:6" x14ac:dyDescent="0.25">
      <c r="A126" s="182" t="s">
        <v>562</v>
      </c>
      <c r="B126" s="231"/>
      <c r="C126" s="231"/>
      <c r="D126" s="152" t="s">
        <v>535</v>
      </c>
      <c r="E126" s="231"/>
      <c r="F126" s="231"/>
    </row>
    <row r="127" spans="1:6" x14ac:dyDescent="0.25">
      <c r="A127" s="231"/>
      <c r="B127" s="232" t="s">
        <v>326</v>
      </c>
      <c r="C127" s="152" t="s">
        <v>525</v>
      </c>
      <c r="D127" s="231"/>
      <c r="E127" s="233">
        <v>55.63</v>
      </c>
      <c r="F127" s="233">
        <v>44.5</v>
      </c>
    </row>
    <row r="128" spans="1:6" x14ac:dyDescent="0.25">
      <c r="A128" s="231"/>
      <c r="B128" s="232" t="s">
        <v>341</v>
      </c>
      <c r="C128" s="152" t="s">
        <v>525</v>
      </c>
      <c r="D128" s="231"/>
      <c r="E128" s="233">
        <v>0.5</v>
      </c>
      <c r="F128" s="233">
        <v>0.5</v>
      </c>
    </row>
    <row r="129" spans="1:6" x14ac:dyDescent="0.25">
      <c r="A129" s="231"/>
      <c r="B129" s="232" t="s">
        <v>318</v>
      </c>
      <c r="C129" s="152" t="s">
        <v>525</v>
      </c>
      <c r="D129" s="231"/>
      <c r="E129" s="233">
        <v>2.5</v>
      </c>
      <c r="F129" s="233">
        <v>2.5</v>
      </c>
    </row>
    <row r="130" spans="1:6" x14ac:dyDescent="0.25">
      <c r="A130" s="231"/>
      <c r="B130" s="232" t="s">
        <v>336</v>
      </c>
      <c r="C130" s="152" t="s">
        <v>525</v>
      </c>
      <c r="D130" s="231"/>
      <c r="E130" s="233">
        <v>2.5</v>
      </c>
      <c r="F130" s="233">
        <v>2.5</v>
      </c>
    </row>
    <row r="131" spans="1:6" ht="25.5" x14ac:dyDescent="0.25">
      <c r="A131" s="182" t="s">
        <v>563</v>
      </c>
      <c r="B131" s="231"/>
      <c r="C131" s="231"/>
      <c r="D131" s="152" t="s">
        <v>564</v>
      </c>
      <c r="E131" s="231"/>
      <c r="F131" s="231"/>
    </row>
    <row r="132" spans="1:6" x14ac:dyDescent="0.25">
      <c r="A132" s="231"/>
      <c r="B132" s="232" t="s">
        <v>335</v>
      </c>
      <c r="C132" s="152" t="s">
        <v>525</v>
      </c>
      <c r="D132" s="231"/>
      <c r="E132" s="233">
        <v>33.85</v>
      </c>
      <c r="F132" s="233">
        <v>22</v>
      </c>
    </row>
    <row r="133" spans="1:6" x14ac:dyDescent="0.25">
      <c r="A133" s="231"/>
      <c r="B133" s="232" t="s">
        <v>313</v>
      </c>
      <c r="C133" s="152" t="s">
        <v>525</v>
      </c>
      <c r="D133" s="231"/>
      <c r="E133" s="233">
        <v>8</v>
      </c>
      <c r="F133" s="233">
        <v>8</v>
      </c>
    </row>
    <row r="134" spans="1:6" x14ac:dyDescent="0.25">
      <c r="A134" s="231"/>
      <c r="B134" s="232" t="s">
        <v>328</v>
      </c>
      <c r="C134" s="152" t="s">
        <v>525</v>
      </c>
      <c r="D134" s="231"/>
      <c r="E134" s="233">
        <v>10.64</v>
      </c>
      <c r="F134" s="233">
        <v>8</v>
      </c>
    </row>
    <row r="135" spans="1:6" x14ac:dyDescent="0.25">
      <c r="A135" s="231"/>
      <c r="B135" s="232" t="s">
        <v>296</v>
      </c>
      <c r="C135" s="152" t="s">
        <v>525</v>
      </c>
      <c r="D135" s="231"/>
      <c r="E135" s="233">
        <v>26.6</v>
      </c>
      <c r="F135" s="233">
        <v>20</v>
      </c>
    </row>
    <row r="136" spans="1:6" x14ac:dyDescent="0.25">
      <c r="A136" s="231"/>
      <c r="B136" s="232" t="s">
        <v>327</v>
      </c>
      <c r="C136" s="152" t="s">
        <v>525</v>
      </c>
      <c r="D136" s="231"/>
      <c r="E136" s="233">
        <v>9.52</v>
      </c>
      <c r="F136" s="233">
        <v>8</v>
      </c>
    </row>
    <row r="137" spans="1:6" x14ac:dyDescent="0.25">
      <c r="A137" s="231"/>
      <c r="B137" s="232" t="s">
        <v>318</v>
      </c>
      <c r="C137" s="152" t="s">
        <v>525</v>
      </c>
      <c r="D137" s="231"/>
      <c r="E137" s="233">
        <v>4</v>
      </c>
      <c r="F137" s="233">
        <v>4</v>
      </c>
    </row>
    <row r="138" spans="1:6" x14ac:dyDescent="0.25">
      <c r="A138" s="231"/>
      <c r="B138" s="232" t="s">
        <v>341</v>
      </c>
      <c r="C138" s="152" t="s">
        <v>525</v>
      </c>
      <c r="D138" s="231"/>
      <c r="E138" s="233">
        <v>1.2</v>
      </c>
      <c r="F138" s="233">
        <v>1.2</v>
      </c>
    </row>
    <row r="139" spans="1:6" x14ac:dyDescent="0.25">
      <c r="A139" s="231"/>
      <c r="B139" s="232" t="s">
        <v>291</v>
      </c>
      <c r="C139" s="152" t="s">
        <v>526</v>
      </c>
      <c r="D139" s="231"/>
      <c r="E139" s="233">
        <v>176</v>
      </c>
      <c r="F139" s="233">
        <v>176</v>
      </c>
    </row>
    <row r="140" spans="1:6" x14ac:dyDescent="0.25">
      <c r="A140" s="231"/>
      <c r="B140" s="232" t="s">
        <v>337</v>
      </c>
      <c r="C140" s="152" t="s">
        <v>525</v>
      </c>
      <c r="D140" s="231"/>
      <c r="E140" s="233">
        <v>5</v>
      </c>
      <c r="F140" s="233">
        <v>5</v>
      </c>
    </row>
    <row r="141" spans="1:6" x14ac:dyDescent="0.25">
      <c r="A141" s="231"/>
      <c r="B141" s="232" t="s">
        <v>326</v>
      </c>
      <c r="C141" s="152" t="s">
        <v>525</v>
      </c>
      <c r="D141" s="231"/>
      <c r="E141" s="233">
        <v>30</v>
      </c>
      <c r="F141" s="233">
        <v>24</v>
      </c>
    </row>
    <row r="142" spans="1:6" x14ac:dyDescent="0.25">
      <c r="A142" s="182" t="s">
        <v>565</v>
      </c>
      <c r="B142" s="231"/>
      <c r="C142" s="231"/>
      <c r="D142" s="152" t="s">
        <v>566</v>
      </c>
      <c r="E142" s="231"/>
      <c r="F142" s="231"/>
    </row>
    <row r="143" spans="1:6" x14ac:dyDescent="0.25">
      <c r="A143" s="231"/>
      <c r="B143" s="232" t="s">
        <v>324</v>
      </c>
      <c r="C143" s="152" t="s">
        <v>525</v>
      </c>
      <c r="D143" s="231"/>
      <c r="E143" s="233">
        <v>53.2</v>
      </c>
      <c r="F143" s="233">
        <v>53.2</v>
      </c>
    </row>
    <row r="144" spans="1:6" x14ac:dyDescent="0.25">
      <c r="A144" s="231"/>
      <c r="B144" s="232" t="s">
        <v>314</v>
      </c>
      <c r="C144" s="152" t="s">
        <v>525</v>
      </c>
      <c r="D144" s="231"/>
      <c r="E144" s="233">
        <v>7</v>
      </c>
      <c r="F144" s="233">
        <v>7</v>
      </c>
    </row>
    <row r="145" spans="1:6" x14ac:dyDescent="0.25">
      <c r="A145" s="231"/>
      <c r="B145" s="232" t="s">
        <v>291</v>
      </c>
      <c r="C145" s="152" t="s">
        <v>526</v>
      </c>
      <c r="D145" s="231"/>
      <c r="E145" s="233">
        <v>9.8000000000000007</v>
      </c>
      <c r="F145" s="233">
        <v>9.8000000000000007</v>
      </c>
    </row>
    <row r="146" spans="1:6" x14ac:dyDescent="0.25">
      <c r="A146" s="231"/>
      <c r="B146" s="232" t="s">
        <v>341</v>
      </c>
      <c r="C146" s="152" t="s">
        <v>525</v>
      </c>
      <c r="D146" s="231"/>
      <c r="E146" s="233">
        <v>1.4</v>
      </c>
      <c r="F146" s="233">
        <v>1.4</v>
      </c>
    </row>
    <row r="147" spans="1:6" x14ac:dyDescent="0.25">
      <c r="A147" s="231"/>
      <c r="B147" s="232" t="s">
        <v>318</v>
      </c>
      <c r="C147" s="152" t="s">
        <v>525</v>
      </c>
      <c r="D147" s="231"/>
      <c r="E147" s="233">
        <v>2.8</v>
      </c>
      <c r="F147" s="233">
        <v>2.8</v>
      </c>
    </row>
    <row r="148" spans="1:6" x14ac:dyDescent="0.25">
      <c r="A148" s="231"/>
      <c r="B148" s="232" t="s">
        <v>327</v>
      </c>
      <c r="C148" s="152" t="s">
        <v>525</v>
      </c>
      <c r="D148" s="231"/>
      <c r="E148" s="233">
        <v>8.33</v>
      </c>
      <c r="F148" s="233">
        <v>7</v>
      </c>
    </row>
    <row r="149" spans="1:6" x14ac:dyDescent="0.25">
      <c r="A149" s="182" t="s">
        <v>567</v>
      </c>
      <c r="B149" s="231"/>
      <c r="C149" s="231"/>
      <c r="D149" s="152" t="s">
        <v>568</v>
      </c>
      <c r="E149" s="231"/>
      <c r="F149" s="231"/>
    </row>
    <row r="150" spans="1:6" x14ac:dyDescent="0.25">
      <c r="A150" s="231"/>
      <c r="B150" s="232" t="s">
        <v>296</v>
      </c>
      <c r="C150" s="152" t="s">
        <v>525</v>
      </c>
      <c r="D150" s="231"/>
      <c r="E150" s="233">
        <v>148.43</v>
      </c>
      <c r="F150" s="233">
        <v>111.6</v>
      </c>
    </row>
    <row r="151" spans="1:6" x14ac:dyDescent="0.25">
      <c r="A151" s="231"/>
      <c r="B151" s="232" t="s">
        <v>320</v>
      </c>
      <c r="C151" s="152" t="s">
        <v>526</v>
      </c>
      <c r="D151" s="231"/>
      <c r="E151" s="233">
        <v>20.47</v>
      </c>
      <c r="F151" s="233">
        <v>19.5</v>
      </c>
    </row>
    <row r="152" spans="1:6" x14ac:dyDescent="0.25">
      <c r="A152" s="231"/>
      <c r="B152" s="232" t="s">
        <v>341</v>
      </c>
      <c r="C152" s="152" t="s">
        <v>525</v>
      </c>
      <c r="D152" s="231"/>
      <c r="E152" s="233">
        <v>1</v>
      </c>
      <c r="F152" s="233">
        <v>1</v>
      </c>
    </row>
    <row r="153" spans="1:6" x14ac:dyDescent="0.25">
      <c r="A153" s="231"/>
      <c r="B153" s="232" t="s">
        <v>319</v>
      </c>
      <c r="C153" s="152" t="s">
        <v>525</v>
      </c>
      <c r="D153" s="231"/>
      <c r="E153" s="233">
        <v>3</v>
      </c>
      <c r="F153" s="233">
        <v>3</v>
      </c>
    </row>
    <row r="154" spans="1:6" x14ac:dyDescent="0.25">
      <c r="A154" s="182" t="s">
        <v>569</v>
      </c>
      <c r="B154" s="231"/>
      <c r="C154" s="231"/>
      <c r="D154" s="152" t="s">
        <v>541</v>
      </c>
      <c r="E154" s="231"/>
      <c r="F154" s="231"/>
    </row>
    <row r="155" spans="1:6" x14ac:dyDescent="0.25">
      <c r="A155" s="231"/>
      <c r="B155" s="232" t="s">
        <v>498</v>
      </c>
      <c r="C155" s="152" t="s">
        <v>525</v>
      </c>
      <c r="D155" s="231"/>
      <c r="E155" s="233">
        <v>19.8</v>
      </c>
      <c r="F155" s="233">
        <v>19.8</v>
      </c>
    </row>
    <row r="156" spans="1:6" x14ac:dyDescent="0.25">
      <c r="A156" s="231"/>
      <c r="B156" s="232" t="s">
        <v>336</v>
      </c>
      <c r="C156" s="152" t="s">
        <v>525</v>
      </c>
      <c r="D156" s="231"/>
      <c r="E156" s="233">
        <v>5</v>
      </c>
      <c r="F156" s="233">
        <v>5</v>
      </c>
    </row>
    <row r="157" spans="1:6" x14ac:dyDescent="0.25">
      <c r="A157" s="231"/>
      <c r="B157" s="232" t="s">
        <v>291</v>
      </c>
      <c r="C157" s="152" t="s">
        <v>526</v>
      </c>
      <c r="D157" s="231"/>
      <c r="E157" s="233">
        <v>160</v>
      </c>
      <c r="F157" s="233">
        <v>160</v>
      </c>
    </row>
    <row r="158" spans="1:6" x14ac:dyDescent="0.25">
      <c r="A158" s="182" t="s">
        <v>542</v>
      </c>
      <c r="B158" s="231"/>
      <c r="C158" s="231"/>
      <c r="D158" s="152" t="s">
        <v>543</v>
      </c>
      <c r="E158" s="231"/>
      <c r="F158" s="231"/>
    </row>
    <row r="159" spans="1:6" x14ac:dyDescent="0.25">
      <c r="A159" s="231"/>
      <c r="B159" s="232" t="s">
        <v>353</v>
      </c>
      <c r="C159" s="152" t="s">
        <v>525</v>
      </c>
      <c r="D159" s="231"/>
      <c r="E159" s="233">
        <v>37.5</v>
      </c>
      <c r="F159" s="233">
        <v>37.5</v>
      </c>
    </row>
    <row r="160" spans="1:6" ht="15.75" x14ac:dyDescent="0.25">
      <c r="A160" s="234" t="s">
        <v>26</v>
      </c>
      <c r="B160" s="234"/>
      <c r="C160" s="231"/>
      <c r="D160" s="181" t="s">
        <v>570</v>
      </c>
      <c r="E160" s="231"/>
      <c r="F160" s="231"/>
    </row>
    <row r="161" spans="1:6" x14ac:dyDescent="0.25">
      <c r="A161" s="230" t="s">
        <v>545</v>
      </c>
      <c r="B161" s="230"/>
      <c r="C161" s="230"/>
      <c r="D161" s="230"/>
      <c r="E161" s="230"/>
      <c r="F161" s="230"/>
    </row>
    <row r="162" spans="1:6" x14ac:dyDescent="0.25">
      <c r="A162" s="182" t="s">
        <v>303</v>
      </c>
      <c r="B162" s="231"/>
      <c r="C162" s="231"/>
      <c r="D162" s="152" t="s">
        <v>571</v>
      </c>
      <c r="E162" s="231"/>
      <c r="F162" s="231"/>
    </row>
    <row r="163" spans="1:6" x14ac:dyDescent="0.25">
      <c r="A163" s="231"/>
      <c r="B163" s="232" t="s">
        <v>303</v>
      </c>
      <c r="C163" s="152" t="s">
        <v>525</v>
      </c>
      <c r="D163" s="231"/>
      <c r="E163" s="233">
        <v>10</v>
      </c>
      <c r="F163" s="233">
        <v>10</v>
      </c>
    </row>
    <row r="164" spans="1:6" x14ac:dyDescent="0.25">
      <c r="A164" s="182" t="s">
        <v>572</v>
      </c>
      <c r="B164" s="231"/>
      <c r="C164" s="231"/>
      <c r="D164" s="152" t="s">
        <v>548</v>
      </c>
      <c r="E164" s="231"/>
      <c r="F164" s="231"/>
    </row>
    <row r="165" spans="1:6" x14ac:dyDescent="0.25">
      <c r="A165" s="231"/>
      <c r="B165" s="232" t="s">
        <v>320</v>
      </c>
      <c r="C165" s="152" t="s">
        <v>526</v>
      </c>
      <c r="D165" s="231"/>
      <c r="E165" s="233">
        <v>115.9</v>
      </c>
      <c r="F165" s="233">
        <v>110</v>
      </c>
    </row>
    <row r="166" spans="1:6" ht="25.5" x14ac:dyDescent="0.25">
      <c r="A166" s="182" t="s">
        <v>573</v>
      </c>
      <c r="B166" s="231"/>
      <c r="C166" s="231"/>
      <c r="D166" s="152" t="s">
        <v>574</v>
      </c>
      <c r="E166" s="231"/>
      <c r="F166" s="231"/>
    </row>
    <row r="167" spans="1:6" x14ac:dyDescent="0.25">
      <c r="A167" s="231"/>
      <c r="B167" s="232" t="s">
        <v>345</v>
      </c>
      <c r="C167" s="152" t="s">
        <v>525</v>
      </c>
      <c r="D167" s="231"/>
      <c r="E167" s="233">
        <v>109.28</v>
      </c>
      <c r="F167" s="233">
        <v>107.14</v>
      </c>
    </row>
    <row r="168" spans="1:6" x14ac:dyDescent="0.25">
      <c r="A168" s="231"/>
      <c r="B168" s="232" t="s">
        <v>310</v>
      </c>
      <c r="C168" s="152" t="s">
        <v>525</v>
      </c>
      <c r="D168" s="231"/>
      <c r="E168" s="233">
        <v>11.4</v>
      </c>
      <c r="F168" s="233">
        <v>11.4</v>
      </c>
    </row>
    <row r="169" spans="1:6" x14ac:dyDescent="0.25">
      <c r="A169" s="231"/>
      <c r="B169" s="232" t="s">
        <v>356</v>
      </c>
      <c r="C169" s="152" t="s">
        <v>525</v>
      </c>
      <c r="D169" s="231"/>
      <c r="E169" s="233">
        <v>7.14</v>
      </c>
      <c r="F169" s="233">
        <v>7.14</v>
      </c>
    </row>
    <row r="170" spans="1:6" x14ac:dyDescent="0.25">
      <c r="A170" s="231"/>
      <c r="B170" s="232" t="s">
        <v>336</v>
      </c>
      <c r="C170" s="152" t="s">
        <v>525</v>
      </c>
      <c r="D170" s="231"/>
      <c r="E170" s="233">
        <v>11.4</v>
      </c>
      <c r="F170" s="233">
        <v>11.4</v>
      </c>
    </row>
    <row r="171" spans="1:6" x14ac:dyDescent="0.25">
      <c r="A171" s="231"/>
      <c r="B171" s="232" t="s">
        <v>320</v>
      </c>
      <c r="C171" s="152" t="s">
        <v>526</v>
      </c>
      <c r="D171" s="231"/>
      <c r="E171" s="233">
        <v>21.4</v>
      </c>
      <c r="F171" s="233">
        <v>21.4</v>
      </c>
    </row>
    <row r="172" spans="1:6" x14ac:dyDescent="0.25">
      <c r="A172" s="231"/>
      <c r="B172" s="232" t="s">
        <v>337</v>
      </c>
      <c r="C172" s="152" t="s">
        <v>525</v>
      </c>
      <c r="D172" s="231"/>
      <c r="E172" s="233">
        <v>14.28</v>
      </c>
      <c r="F172" s="233">
        <v>14.28</v>
      </c>
    </row>
    <row r="173" spans="1:6" x14ac:dyDescent="0.25">
      <c r="A173" s="231"/>
      <c r="B173" s="232" t="s">
        <v>341</v>
      </c>
      <c r="C173" s="152" t="s">
        <v>525</v>
      </c>
      <c r="D173" s="231"/>
      <c r="E173" s="233">
        <v>0.3</v>
      </c>
      <c r="F173" s="233">
        <v>0.3</v>
      </c>
    </row>
    <row r="174" spans="1:6" x14ac:dyDescent="0.25">
      <c r="A174" s="231"/>
      <c r="B174" s="232" t="s">
        <v>318</v>
      </c>
      <c r="C174" s="152" t="s">
        <v>525</v>
      </c>
      <c r="D174" s="231"/>
      <c r="E174" s="233">
        <v>0.6</v>
      </c>
      <c r="F174" s="233">
        <v>0.6</v>
      </c>
    </row>
    <row r="175" spans="1:6" x14ac:dyDescent="0.25">
      <c r="A175" s="231"/>
      <c r="B175" s="232" t="s">
        <v>292</v>
      </c>
      <c r="C175" s="152" t="s">
        <v>525</v>
      </c>
      <c r="D175" s="231"/>
      <c r="E175" s="233">
        <v>20</v>
      </c>
      <c r="F175" s="233">
        <v>20</v>
      </c>
    </row>
    <row r="176" spans="1:6" x14ac:dyDescent="0.25">
      <c r="A176" s="182" t="s">
        <v>575</v>
      </c>
      <c r="B176" s="231"/>
      <c r="C176" s="231"/>
      <c r="D176" s="152" t="s">
        <v>248</v>
      </c>
      <c r="E176" s="231"/>
      <c r="F176" s="231"/>
    </row>
    <row r="177" spans="1:6" x14ac:dyDescent="0.25">
      <c r="A177" s="231"/>
      <c r="B177" s="232" t="s">
        <v>355</v>
      </c>
      <c r="C177" s="152" t="s">
        <v>525</v>
      </c>
      <c r="D177" s="231"/>
      <c r="E177" s="233">
        <v>0.35</v>
      </c>
      <c r="F177" s="233">
        <v>0.35</v>
      </c>
    </row>
    <row r="178" spans="1:6" x14ac:dyDescent="0.25">
      <c r="A178" s="231"/>
      <c r="B178" s="232" t="s">
        <v>336</v>
      </c>
      <c r="C178" s="152" t="s">
        <v>525</v>
      </c>
      <c r="D178" s="231"/>
      <c r="E178" s="233">
        <v>5</v>
      </c>
      <c r="F178" s="233">
        <v>5</v>
      </c>
    </row>
    <row r="179" spans="1:6" x14ac:dyDescent="0.25">
      <c r="A179" s="231"/>
      <c r="B179" s="232" t="s">
        <v>346</v>
      </c>
      <c r="C179" s="152" t="s">
        <v>525</v>
      </c>
      <c r="D179" s="231"/>
      <c r="E179" s="233">
        <v>5.0999999999999996</v>
      </c>
      <c r="F179" s="233">
        <v>5</v>
      </c>
    </row>
    <row r="180" spans="1:6" x14ac:dyDescent="0.25">
      <c r="A180" s="231"/>
      <c r="B180" s="232" t="s">
        <v>291</v>
      </c>
      <c r="C180" s="152" t="s">
        <v>526</v>
      </c>
      <c r="D180" s="231"/>
      <c r="E180" s="233">
        <v>180</v>
      </c>
      <c r="F180" s="233">
        <v>180</v>
      </c>
    </row>
    <row r="181" spans="1:6" x14ac:dyDescent="0.25">
      <c r="A181" s="182" t="s">
        <v>552</v>
      </c>
      <c r="B181" s="231"/>
      <c r="C181" s="231"/>
      <c r="D181" s="152" t="s">
        <v>553</v>
      </c>
      <c r="E181" s="231"/>
      <c r="F181" s="231"/>
    </row>
    <row r="182" spans="1:6" x14ac:dyDescent="0.25">
      <c r="A182" s="231"/>
      <c r="B182" s="232" t="s">
        <v>351</v>
      </c>
      <c r="C182" s="152" t="s">
        <v>525</v>
      </c>
      <c r="D182" s="231"/>
      <c r="E182" s="233">
        <v>20</v>
      </c>
      <c r="F182" s="233">
        <v>20</v>
      </c>
    </row>
    <row r="183" spans="1:6" ht="15.75" x14ac:dyDescent="0.25">
      <c r="A183" s="234" t="s">
        <v>26</v>
      </c>
      <c r="B183" s="234"/>
      <c r="C183" s="231"/>
      <c r="D183" s="181" t="s">
        <v>576</v>
      </c>
      <c r="E183" s="231"/>
      <c r="F183" s="231"/>
    </row>
    <row r="184" spans="1:6" ht="15.75" x14ac:dyDescent="0.25">
      <c r="A184" s="229" t="s">
        <v>577</v>
      </c>
      <c r="B184" s="229"/>
      <c r="C184" s="229"/>
      <c r="D184" s="229"/>
      <c r="E184" s="229"/>
      <c r="F184" s="229"/>
    </row>
    <row r="185" spans="1:6" x14ac:dyDescent="0.25">
      <c r="A185" s="230" t="s">
        <v>523</v>
      </c>
      <c r="B185" s="230"/>
      <c r="C185" s="230"/>
      <c r="D185" s="230"/>
      <c r="E185" s="230"/>
      <c r="F185" s="230"/>
    </row>
    <row r="186" spans="1:6" ht="25.5" x14ac:dyDescent="0.25">
      <c r="A186" s="182" t="s">
        <v>578</v>
      </c>
      <c r="B186" s="231"/>
      <c r="C186" s="231"/>
      <c r="D186" s="152" t="s">
        <v>234</v>
      </c>
      <c r="E186" s="231"/>
      <c r="F186" s="231"/>
    </row>
    <row r="187" spans="1:6" x14ac:dyDescent="0.25">
      <c r="A187" s="231"/>
      <c r="B187" s="232" t="s">
        <v>307</v>
      </c>
      <c r="C187" s="152" t="s">
        <v>525</v>
      </c>
      <c r="D187" s="231"/>
      <c r="E187" s="233">
        <v>25</v>
      </c>
      <c r="F187" s="233">
        <v>25</v>
      </c>
    </row>
    <row r="188" spans="1:6" x14ac:dyDescent="0.25">
      <c r="A188" s="231"/>
      <c r="B188" s="232" t="s">
        <v>320</v>
      </c>
      <c r="C188" s="152" t="s">
        <v>526</v>
      </c>
      <c r="D188" s="231"/>
      <c r="E188" s="233">
        <v>100</v>
      </c>
      <c r="F188" s="233">
        <v>100</v>
      </c>
    </row>
    <row r="189" spans="1:6" x14ac:dyDescent="0.25">
      <c r="A189" s="231"/>
      <c r="B189" s="232" t="s">
        <v>336</v>
      </c>
      <c r="C189" s="152" t="s">
        <v>525</v>
      </c>
      <c r="D189" s="231"/>
      <c r="E189" s="233">
        <v>1</v>
      </c>
      <c r="F189" s="233">
        <v>1</v>
      </c>
    </row>
    <row r="190" spans="1:6" x14ac:dyDescent="0.25">
      <c r="A190" s="231"/>
      <c r="B190" s="232" t="s">
        <v>341</v>
      </c>
      <c r="C190" s="152" t="s">
        <v>525</v>
      </c>
      <c r="D190" s="231"/>
      <c r="E190" s="233">
        <v>1</v>
      </c>
      <c r="F190" s="233">
        <v>1</v>
      </c>
    </row>
    <row r="191" spans="1:6" x14ac:dyDescent="0.25">
      <c r="A191" s="231"/>
      <c r="B191" s="232" t="s">
        <v>319</v>
      </c>
      <c r="C191" s="152" t="s">
        <v>525</v>
      </c>
      <c r="D191" s="231"/>
      <c r="E191" s="233">
        <v>3</v>
      </c>
      <c r="F191" s="233">
        <v>3</v>
      </c>
    </row>
    <row r="192" spans="1:6" x14ac:dyDescent="0.25">
      <c r="A192" s="231"/>
      <c r="B192" s="232" t="s">
        <v>291</v>
      </c>
      <c r="C192" s="152" t="s">
        <v>526</v>
      </c>
      <c r="D192" s="231"/>
      <c r="E192" s="233">
        <v>76</v>
      </c>
      <c r="F192" s="233">
        <v>76</v>
      </c>
    </row>
    <row r="193" spans="1:6" x14ac:dyDescent="0.25">
      <c r="A193" s="182" t="s">
        <v>579</v>
      </c>
      <c r="B193" s="231"/>
      <c r="C193" s="231"/>
      <c r="D193" s="152" t="s">
        <v>235</v>
      </c>
      <c r="E193" s="231"/>
      <c r="F193" s="231"/>
    </row>
    <row r="194" spans="1:6" x14ac:dyDescent="0.25">
      <c r="A194" s="231"/>
      <c r="B194" s="232" t="s">
        <v>355</v>
      </c>
      <c r="C194" s="152" t="s">
        <v>525</v>
      </c>
      <c r="D194" s="231"/>
      <c r="E194" s="233">
        <v>0.3</v>
      </c>
      <c r="F194" s="233">
        <v>0.3</v>
      </c>
    </row>
    <row r="195" spans="1:6" x14ac:dyDescent="0.25">
      <c r="A195" s="231"/>
      <c r="B195" s="232" t="s">
        <v>336</v>
      </c>
      <c r="C195" s="152" t="s">
        <v>525</v>
      </c>
      <c r="D195" s="231"/>
      <c r="E195" s="233">
        <v>5</v>
      </c>
      <c r="F195" s="233">
        <v>5</v>
      </c>
    </row>
    <row r="196" spans="1:6" x14ac:dyDescent="0.25">
      <c r="A196" s="231"/>
      <c r="B196" s="232" t="s">
        <v>320</v>
      </c>
      <c r="C196" s="152" t="s">
        <v>526</v>
      </c>
      <c r="D196" s="231"/>
      <c r="E196" s="233">
        <v>48</v>
      </c>
      <c r="F196" s="233">
        <v>48</v>
      </c>
    </row>
    <row r="197" spans="1:6" x14ac:dyDescent="0.25">
      <c r="A197" s="231"/>
      <c r="B197" s="232" t="s">
        <v>291</v>
      </c>
      <c r="C197" s="152" t="s">
        <v>526</v>
      </c>
      <c r="D197" s="231"/>
      <c r="E197" s="233">
        <v>130</v>
      </c>
      <c r="F197" s="233">
        <v>130</v>
      </c>
    </row>
    <row r="198" spans="1:6" x14ac:dyDescent="0.25">
      <c r="A198" s="182" t="s">
        <v>528</v>
      </c>
      <c r="B198" s="231"/>
      <c r="C198" s="231"/>
      <c r="D198" s="152" t="s">
        <v>529</v>
      </c>
      <c r="E198" s="231"/>
      <c r="F198" s="231"/>
    </row>
    <row r="199" spans="1:6" x14ac:dyDescent="0.25">
      <c r="A199" s="231"/>
      <c r="B199" s="232" t="s">
        <v>349</v>
      </c>
      <c r="C199" s="152" t="s">
        <v>525</v>
      </c>
      <c r="D199" s="231"/>
      <c r="E199" s="233">
        <v>25</v>
      </c>
      <c r="F199" s="233">
        <v>25</v>
      </c>
    </row>
    <row r="200" spans="1:6" x14ac:dyDescent="0.25">
      <c r="A200" s="231"/>
      <c r="B200" s="232" t="s">
        <v>319</v>
      </c>
      <c r="C200" s="152" t="s">
        <v>525</v>
      </c>
      <c r="D200" s="231"/>
      <c r="E200" s="233">
        <v>5</v>
      </c>
      <c r="F200" s="233">
        <v>5</v>
      </c>
    </row>
    <row r="201" spans="1:6" ht="15.75" x14ac:dyDescent="0.25">
      <c r="A201" s="234" t="s">
        <v>26</v>
      </c>
      <c r="B201" s="234"/>
      <c r="C201" s="231"/>
      <c r="D201" s="181" t="s">
        <v>530</v>
      </c>
      <c r="E201" s="231"/>
      <c r="F201" s="231"/>
    </row>
    <row r="202" spans="1:6" x14ac:dyDescent="0.25">
      <c r="A202" s="230" t="s">
        <v>531</v>
      </c>
      <c r="B202" s="230"/>
      <c r="C202" s="230"/>
      <c r="D202" s="230"/>
      <c r="E202" s="230"/>
      <c r="F202" s="230"/>
    </row>
    <row r="203" spans="1:6" x14ac:dyDescent="0.25">
      <c r="A203" s="182" t="s">
        <v>532</v>
      </c>
      <c r="B203" s="231"/>
      <c r="C203" s="231"/>
      <c r="D203" s="152" t="s">
        <v>533</v>
      </c>
      <c r="E203" s="231"/>
      <c r="F203" s="231"/>
    </row>
    <row r="204" spans="1:6" x14ac:dyDescent="0.25">
      <c r="A204" s="231"/>
      <c r="B204" s="232" t="s">
        <v>339</v>
      </c>
      <c r="C204" s="152" t="s">
        <v>525</v>
      </c>
      <c r="D204" s="231"/>
      <c r="E204" s="233">
        <v>125</v>
      </c>
      <c r="F204" s="233">
        <v>125</v>
      </c>
    </row>
    <row r="205" spans="1:6" ht="15.75" x14ac:dyDescent="0.25">
      <c r="A205" s="234" t="s">
        <v>26</v>
      </c>
      <c r="B205" s="234"/>
      <c r="C205" s="231"/>
      <c r="D205" s="181" t="s">
        <v>533</v>
      </c>
      <c r="E205" s="231"/>
      <c r="F205" s="231"/>
    </row>
    <row r="206" spans="1:6" x14ac:dyDescent="0.25">
      <c r="A206" s="230" t="s">
        <v>534</v>
      </c>
      <c r="B206" s="230"/>
      <c r="C206" s="230"/>
      <c r="D206" s="230"/>
      <c r="E206" s="230"/>
      <c r="F206" s="230"/>
    </row>
    <row r="207" spans="1:6" ht="25.5" x14ac:dyDescent="0.25">
      <c r="A207" s="182" t="s">
        <v>580</v>
      </c>
      <c r="B207" s="231"/>
      <c r="C207" s="231"/>
      <c r="D207" s="152" t="s">
        <v>535</v>
      </c>
      <c r="E207" s="231"/>
      <c r="F207" s="231"/>
    </row>
    <row r="208" spans="1:6" x14ac:dyDescent="0.25">
      <c r="A208" s="231"/>
      <c r="B208" s="232" t="s">
        <v>329</v>
      </c>
      <c r="C208" s="152" t="s">
        <v>525</v>
      </c>
      <c r="D208" s="231"/>
      <c r="E208" s="233">
        <v>51</v>
      </c>
      <c r="F208" s="233">
        <v>50</v>
      </c>
    </row>
    <row r="209" spans="1:6" ht="38.25" x14ac:dyDescent="0.25">
      <c r="A209" s="182" t="s">
        <v>581</v>
      </c>
      <c r="B209" s="231"/>
      <c r="C209" s="231"/>
      <c r="D209" s="152" t="s">
        <v>582</v>
      </c>
      <c r="E209" s="231"/>
      <c r="F209" s="231"/>
    </row>
    <row r="210" spans="1:6" x14ac:dyDescent="0.25">
      <c r="A210" s="231"/>
      <c r="B210" s="232" t="s">
        <v>296</v>
      </c>
      <c r="C210" s="152" t="s">
        <v>525</v>
      </c>
      <c r="D210" s="231"/>
      <c r="E210" s="233">
        <v>79.8</v>
      </c>
      <c r="F210" s="233">
        <v>60</v>
      </c>
    </row>
    <row r="211" spans="1:6" x14ac:dyDescent="0.25">
      <c r="A211" s="231"/>
      <c r="B211" s="232" t="s">
        <v>328</v>
      </c>
      <c r="C211" s="152" t="s">
        <v>525</v>
      </c>
      <c r="D211" s="231"/>
      <c r="E211" s="233">
        <v>10.64</v>
      </c>
      <c r="F211" s="233">
        <v>8</v>
      </c>
    </row>
    <row r="212" spans="1:6" x14ac:dyDescent="0.25">
      <c r="A212" s="231"/>
      <c r="B212" s="232" t="s">
        <v>327</v>
      </c>
      <c r="C212" s="152" t="s">
        <v>525</v>
      </c>
      <c r="D212" s="231"/>
      <c r="E212" s="233">
        <v>9.52</v>
      </c>
      <c r="F212" s="233">
        <v>8</v>
      </c>
    </row>
    <row r="213" spans="1:6" x14ac:dyDescent="0.25">
      <c r="A213" s="231"/>
      <c r="B213" s="232" t="s">
        <v>314</v>
      </c>
      <c r="C213" s="152" t="s">
        <v>525</v>
      </c>
      <c r="D213" s="231"/>
      <c r="E213" s="233">
        <v>12</v>
      </c>
      <c r="F213" s="233">
        <v>12</v>
      </c>
    </row>
    <row r="214" spans="1:6" x14ac:dyDescent="0.25">
      <c r="A214" s="231"/>
      <c r="B214" s="232" t="s">
        <v>318</v>
      </c>
      <c r="C214" s="152" t="s">
        <v>525</v>
      </c>
      <c r="D214" s="231"/>
      <c r="E214" s="233">
        <v>2</v>
      </c>
      <c r="F214" s="233">
        <v>2</v>
      </c>
    </row>
    <row r="215" spans="1:6" x14ac:dyDescent="0.25">
      <c r="A215" s="231"/>
      <c r="B215" s="232" t="s">
        <v>341</v>
      </c>
      <c r="C215" s="152" t="s">
        <v>525</v>
      </c>
      <c r="D215" s="231"/>
      <c r="E215" s="233">
        <v>1</v>
      </c>
      <c r="F215" s="233">
        <v>1</v>
      </c>
    </row>
    <row r="216" spans="1:6" x14ac:dyDescent="0.25">
      <c r="A216" s="231"/>
      <c r="B216" s="232" t="s">
        <v>291</v>
      </c>
      <c r="C216" s="152" t="s">
        <v>526</v>
      </c>
      <c r="D216" s="231"/>
      <c r="E216" s="233">
        <v>144</v>
      </c>
      <c r="F216" s="233">
        <v>144</v>
      </c>
    </row>
    <row r="217" spans="1:6" x14ac:dyDescent="0.25">
      <c r="A217" s="231"/>
      <c r="B217" s="232" t="s">
        <v>324</v>
      </c>
      <c r="C217" s="152" t="s">
        <v>525</v>
      </c>
      <c r="D217" s="231"/>
      <c r="E217" s="233">
        <v>17.100000000000001</v>
      </c>
      <c r="F217" s="233">
        <v>17.100000000000001</v>
      </c>
    </row>
    <row r="218" spans="1:6" x14ac:dyDescent="0.25">
      <c r="A218" s="231"/>
      <c r="B218" s="232" t="s">
        <v>327</v>
      </c>
      <c r="C218" s="152" t="s">
        <v>525</v>
      </c>
      <c r="D218" s="231"/>
      <c r="E218" s="233">
        <v>1.79</v>
      </c>
      <c r="F218" s="233">
        <v>1.5</v>
      </c>
    </row>
    <row r="219" spans="1:6" x14ac:dyDescent="0.25">
      <c r="A219" s="231"/>
      <c r="B219" s="232" t="s">
        <v>356</v>
      </c>
      <c r="C219" s="152" t="s">
        <v>525</v>
      </c>
      <c r="D219" s="231"/>
      <c r="E219" s="233">
        <v>1.5</v>
      </c>
      <c r="F219" s="233">
        <v>1.5</v>
      </c>
    </row>
    <row r="220" spans="1:6" x14ac:dyDescent="0.25">
      <c r="A220" s="231"/>
      <c r="B220" s="232" t="s">
        <v>291</v>
      </c>
      <c r="C220" s="152" t="s">
        <v>526</v>
      </c>
      <c r="D220" s="231"/>
      <c r="E220" s="233">
        <v>1.7</v>
      </c>
      <c r="F220" s="233">
        <v>1.7</v>
      </c>
    </row>
    <row r="221" spans="1:6" ht="25.5" x14ac:dyDescent="0.25">
      <c r="A221" s="182" t="s">
        <v>583</v>
      </c>
      <c r="B221" s="231"/>
      <c r="C221" s="231"/>
      <c r="D221" s="152" t="s">
        <v>566</v>
      </c>
      <c r="E221" s="231"/>
      <c r="F221" s="231"/>
    </row>
    <row r="222" spans="1:6" x14ac:dyDescent="0.25">
      <c r="A222" s="231"/>
      <c r="B222" s="232" t="s">
        <v>335</v>
      </c>
      <c r="C222" s="152" t="s">
        <v>525</v>
      </c>
      <c r="D222" s="231"/>
      <c r="E222" s="233">
        <v>80</v>
      </c>
      <c r="F222" s="233">
        <v>52</v>
      </c>
    </row>
    <row r="223" spans="1:6" x14ac:dyDescent="0.25">
      <c r="A223" s="231"/>
      <c r="B223" s="232" t="s">
        <v>351</v>
      </c>
      <c r="C223" s="152" t="s">
        <v>525</v>
      </c>
      <c r="D223" s="231"/>
      <c r="E223" s="233">
        <v>13</v>
      </c>
      <c r="F223" s="233">
        <v>13</v>
      </c>
    </row>
    <row r="224" spans="1:6" x14ac:dyDescent="0.25">
      <c r="A224" s="231"/>
      <c r="B224" s="232" t="s">
        <v>291</v>
      </c>
      <c r="C224" s="152" t="s">
        <v>526</v>
      </c>
      <c r="D224" s="231"/>
      <c r="E224" s="233">
        <v>18.5</v>
      </c>
      <c r="F224" s="233">
        <v>18.5</v>
      </c>
    </row>
    <row r="225" spans="1:6" x14ac:dyDescent="0.25">
      <c r="A225" s="231"/>
      <c r="B225" s="232" t="s">
        <v>350</v>
      </c>
      <c r="C225" s="152" t="s">
        <v>525</v>
      </c>
      <c r="D225" s="231"/>
      <c r="E225" s="233">
        <v>7</v>
      </c>
      <c r="F225" s="233">
        <v>7</v>
      </c>
    </row>
    <row r="226" spans="1:6" x14ac:dyDescent="0.25">
      <c r="A226" s="231"/>
      <c r="B226" s="232" t="s">
        <v>318</v>
      </c>
      <c r="C226" s="152" t="s">
        <v>525</v>
      </c>
      <c r="D226" s="231"/>
      <c r="E226" s="233">
        <v>0.9</v>
      </c>
      <c r="F226" s="233">
        <v>0.9</v>
      </c>
    </row>
    <row r="227" spans="1:6" x14ac:dyDescent="0.25">
      <c r="A227" s="231"/>
      <c r="B227" s="232" t="s">
        <v>341</v>
      </c>
      <c r="C227" s="152" t="s">
        <v>525</v>
      </c>
      <c r="D227" s="231"/>
      <c r="E227" s="233">
        <v>0.8</v>
      </c>
      <c r="F227" s="233">
        <v>0.8</v>
      </c>
    </row>
    <row r="228" spans="1:6" ht="25.5" x14ac:dyDescent="0.25">
      <c r="A228" s="182" t="s">
        <v>584</v>
      </c>
      <c r="B228" s="231"/>
      <c r="C228" s="231"/>
      <c r="D228" s="152" t="s">
        <v>568</v>
      </c>
      <c r="E228" s="231"/>
      <c r="F228" s="231"/>
    </row>
    <row r="229" spans="1:6" x14ac:dyDescent="0.25">
      <c r="A229" s="231"/>
      <c r="B229" s="232" t="s">
        <v>316</v>
      </c>
      <c r="C229" s="152" t="s">
        <v>525</v>
      </c>
      <c r="D229" s="231"/>
      <c r="E229" s="233">
        <v>45.5</v>
      </c>
      <c r="F229" s="233">
        <v>45.5</v>
      </c>
    </row>
    <row r="230" spans="1:6" x14ac:dyDescent="0.25">
      <c r="A230" s="231"/>
      <c r="B230" s="232" t="s">
        <v>319</v>
      </c>
      <c r="C230" s="152" t="s">
        <v>525</v>
      </c>
      <c r="D230" s="231"/>
      <c r="E230" s="233">
        <v>2.6</v>
      </c>
      <c r="F230" s="233">
        <v>2.6</v>
      </c>
    </row>
    <row r="231" spans="1:6" x14ac:dyDescent="0.25">
      <c r="A231" s="231"/>
      <c r="B231" s="232" t="s">
        <v>341</v>
      </c>
      <c r="C231" s="152" t="s">
        <v>525</v>
      </c>
      <c r="D231" s="231"/>
      <c r="E231" s="233">
        <v>0.7</v>
      </c>
      <c r="F231" s="233">
        <v>0.7</v>
      </c>
    </row>
    <row r="232" spans="1:6" x14ac:dyDescent="0.25">
      <c r="A232" s="231"/>
      <c r="B232" s="232" t="s">
        <v>291</v>
      </c>
      <c r="C232" s="152" t="s">
        <v>526</v>
      </c>
      <c r="D232" s="231"/>
      <c r="E232" s="233">
        <v>174</v>
      </c>
      <c r="F232" s="233">
        <v>174</v>
      </c>
    </row>
    <row r="233" spans="1:6" x14ac:dyDescent="0.25">
      <c r="A233" s="182" t="s">
        <v>550</v>
      </c>
      <c r="B233" s="231"/>
      <c r="C233" s="231"/>
      <c r="D233" s="152" t="s">
        <v>551</v>
      </c>
      <c r="E233" s="231"/>
      <c r="F233" s="231"/>
    </row>
    <row r="234" spans="1:6" x14ac:dyDescent="0.25">
      <c r="A234" s="231"/>
      <c r="B234" s="232" t="s">
        <v>342</v>
      </c>
      <c r="C234" s="152" t="s">
        <v>525</v>
      </c>
      <c r="D234" s="231"/>
      <c r="E234" s="233">
        <v>15.3</v>
      </c>
      <c r="F234" s="233">
        <v>15</v>
      </c>
    </row>
    <row r="235" spans="1:6" x14ac:dyDescent="0.25">
      <c r="A235" s="231"/>
      <c r="B235" s="232" t="s">
        <v>336</v>
      </c>
      <c r="C235" s="152" t="s">
        <v>525</v>
      </c>
      <c r="D235" s="231"/>
      <c r="E235" s="233">
        <v>5</v>
      </c>
      <c r="F235" s="233">
        <v>5</v>
      </c>
    </row>
    <row r="236" spans="1:6" x14ac:dyDescent="0.25">
      <c r="A236" s="231"/>
      <c r="B236" s="232" t="s">
        <v>291</v>
      </c>
      <c r="C236" s="152" t="s">
        <v>526</v>
      </c>
      <c r="D236" s="231"/>
      <c r="E236" s="233">
        <v>180</v>
      </c>
      <c r="F236" s="233">
        <v>180</v>
      </c>
    </row>
    <row r="237" spans="1:6" x14ac:dyDescent="0.25">
      <c r="A237" s="182" t="s">
        <v>542</v>
      </c>
      <c r="B237" s="231"/>
      <c r="C237" s="231"/>
      <c r="D237" s="152" t="s">
        <v>543</v>
      </c>
      <c r="E237" s="231"/>
      <c r="F237" s="231"/>
    </row>
    <row r="238" spans="1:6" x14ac:dyDescent="0.25">
      <c r="A238" s="231"/>
      <c r="B238" s="232" t="s">
        <v>353</v>
      </c>
      <c r="C238" s="152" t="s">
        <v>525</v>
      </c>
      <c r="D238" s="231"/>
      <c r="E238" s="233">
        <v>37.5</v>
      </c>
      <c r="F238" s="233">
        <v>37.5</v>
      </c>
    </row>
    <row r="239" spans="1:6" ht="15.75" x14ac:dyDescent="0.25">
      <c r="A239" s="234" t="s">
        <v>26</v>
      </c>
      <c r="B239" s="234"/>
      <c r="C239" s="231"/>
      <c r="D239" s="181" t="s">
        <v>585</v>
      </c>
      <c r="E239" s="231"/>
      <c r="F239" s="231"/>
    </row>
    <row r="240" spans="1:6" x14ac:dyDescent="0.25">
      <c r="A240" s="230" t="s">
        <v>545</v>
      </c>
      <c r="B240" s="230"/>
      <c r="C240" s="230"/>
      <c r="D240" s="230"/>
      <c r="E240" s="230"/>
      <c r="F240" s="230"/>
    </row>
    <row r="241" spans="1:6" x14ac:dyDescent="0.25">
      <c r="A241" s="182" t="s">
        <v>586</v>
      </c>
      <c r="B241" s="231"/>
      <c r="C241" s="231"/>
      <c r="D241" s="152" t="s">
        <v>535</v>
      </c>
      <c r="E241" s="231"/>
      <c r="F241" s="231"/>
    </row>
    <row r="242" spans="1:6" x14ac:dyDescent="0.25">
      <c r="A242" s="231"/>
      <c r="B242" s="232" t="s">
        <v>321</v>
      </c>
      <c r="C242" s="152" t="s">
        <v>525</v>
      </c>
      <c r="D242" s="231"/>
      <c r="E242" s="233">
        <v>35</v>
      </c>
      <c r="F242" s="233">
        <v>35</v>
      </c>
    </row>
    <row r="243" spans="1:6" x14ac:dyDescent="0.25">
      <c r="A243" s="231"/>
      <c r="B243" s="232" t="s">
        <v>294</v>
      </c>
      <c r="C243" s="152" t="s">
        <v>525</v>
      </c>
      <c r="D243" s="231"/>
      <c r="E243" s="233">
        <v>0.25</v>
      </c>
      <c r="F243" s="233">
        <v>0.25</v>
      </c>
    </row>
    <row r="244" spans="1:6" x14ac:dyDescent="0.25">
      <c r="A244" s="231"/>
      <c r="B244" s="232" t="s">
        <v>341</v>
      </c>
      <c r="C244" s="152" t="s">
        <v>525</v>
      </c>
      <c r="D244" s="231"/>
      <c r="E244" s="233">
        <v>0.5</v>
      </c>
      <c r="F244" s="233">
        <v>0.5</v>
      </c>
    </row>
    <row r="245" spans="1:6" x14ac:dyDescent="0.25">
      <c r="A245" s="231"/>
      <c r="B245" s="232" t="s">
        <v>336</v>
      </c>
      <c r="C245" s="152" t="s">
        <v>525</v>
      </c>
      <c r="D245" s="231"/>
      <c r="E245" s="233">
        <v>3</v>
      </c>
      <c r="F245" s="233">
        <v>3</v>
      </c>
    </row>
    <row r="246" spans="1:6" x14ac:dyDescent="0.25">
      <c r="A246" s="231"/>
      <c r="B246" s="232" t="s">
        <v>319</v>
      </c>
      <c r="C246" s="152" t="s">
        <v>525</v>
      </c>
      <c r="D246" s="231"/>
      <c r="E246" s="233">
        <v>3</v>
      </c>
      <c r="F246" s="233">
        <v>3</v>
      </c>
    </row>
    <row r="247" spans="1:6" x14ac:dyDescent="0.25">
      <c r="A247" s="231"/>
      <c r="B247" s="232" t="s">
        <v>356</v>
      </c>
      <c r="C247" s="152" t="s">
        <v>525</v>
      </c>
      <c r="D247" s="231"/>
      <c r="E247" s="233">
        <v>1.08</v>
      </c>
      <c r="F247" s="233">
        <v>1.08</v>
      </c>
    </row>
    <row r="248" spans="1:6" x14ac:dyDescent="0.25">
      <c r="A248" s="231"/>
      <c r="B248" s="232" t="s">
        <v>320</v>
      </c>
      <c r="C248" s="152" t="s">
        <v>526</v>
      </c>
      <c r="D248" s="231"/>
      <c r="E248" s="233">
        <v>3</v>
      </c>
      <c r="F248" s="233">
        <v>3</v>
      </c>
    </row>
    <row r="249" spans="1:6" x14ac:dyDescent="0.25">
      <c r="A249" s="231"/>
      <c r="B249" s="232" t="s">
        <v>291</v>
      </c>
      <c r="C249" s="152" t="s">
        <v>526</v>
      </c>
      <c r="D249" s="231"/>
      <c r="E249" s="233">
        <v>14</v>
      </c>
      <c r="F249" s="233">
        <v>14</v>
      </c>
    </row>
    <row r="250" spans="1:6" x14ac:dyDescent="0.25">
      <c r="A250" s="231"/>
      <c r="B250" s="232" t="s">
        <v>318</v>
      </c>
      <c r="C250" s="152" t="s">
        <v>525</v>
      </c>
      <c r="D250" s="231"/>
      <c r="E250" s="233">
        <v>0.16</v>
      </c>
      <c r="F250" s="233">
        <v>0.16</v>
      </c>
    </row>
    <row r="251" spans="1:6" x14ac:dyDescent="0.25">
      <c r="A251" s="182" t="s">
        <v>587</v>
      </c>
      <c r="B251" s="231"/>
      <c r="C251" s="231"/>
      <c r="D251" s="152" t="s">
        <v>548</v>
      </c>
      <c r="E251" s="231"/>
      <c r="F251" s="231"/>
    </row>
    <row r="252" spans="1:6" x14ac:dyDescent="0.25">
      <c r="A252" s="231"/>
      <c r="B252" s="232" t="s">
        <v>300</v>
      </c>
      <c r="C252" s="152" t="s">
        <v>525</v>
      </c>
      <c r="D252" s="231"/>
      <c r="E252" s="233">
        <v>114</v>
      </c>
      <c r="F252" s="233">
        <v>110</v>
      </c>
    </row>
    <row r="253" spans="1:6" x14ac:dyDescent="0.25">
      <c r="A253" s="182" t="s">
        <v>588</v>
      </c>
      <c r="B253" s="231"/>
      <c r="C253" s="231"/>
      <c r="D253" s="152" t="s">
        <v>589</v>
      </c>
      <c r="E253" s="231"/>
      <c r="F253" s="231"/>
    </row>
    <row r="254" spans="1:6" x14ac:dyDescent="0.25">
      <c r="A254" s="231"/>
      <c r="B254" s="232" t="s">
        <v>356</v>
      </c>
      <c r="C254" s="152" t="s">
        <v>525</v>
      </c>
      <c r="D254" s="231"/>
      <c r="E254" s="233">
        <v>48</v>
      </c>
      <c r="F254" s="233">
        <v>48</v>
      </c>
    </row>
    <row r="255" spans="1:6" x14ac:dyDescent="0.25">
      <c r="A255" s="182" t="s">
        <v>590</v>
      </c>
      <c r="B255" s="231"/>
      <c r="C255" s="231"/>
      <c r="D255" s="152" t="s">
        <v>568</v>
      </c>
      <c r="E255" s="231"/>
      <c r="F255" s="231"/>
    </row>
    <row r="256" spans="1:6" x14ac:dyDescent="0.25">
      <c r="A256" s="231"/>
      <c r="B256" s="232" t="s">
        <v>296</v>
      </c>
      <c r="C256" s="152" t="s">
        <v>525</v>
      </c>
      <c r="D256" s="231"/>
      <c r="E256" s="233">
        <v>145.87</v>
      </c>
      <c r="F256" s="233">
        <v>109.68</v>
      </c>
    </row>
    <row r="257" spans="1:6" x14ac:dyDescent="0.25">
      <c r="A257" s="231"/>
      <c r="B257" s="232" t="s">
        <v>327</v>
      </c>
      <c r="C257" s="152" t="s">
        <v>525</v>
      </c>
      <c r="D257" s="231"/>
      <c r="E257" s="233">
        <v>26.11</v>
      </c>
      <c r="F257" s="233">
        <v>21.93</v>
      </c>
    </row>
    <row r="258" spans="1:6" x14ac:dyDescent="0.25">
      <c r="A258" s="231"/>
      <c r="B258" s="232" t="s">
        <v>328</v>
      </c>
      <c r="C258" s="152" t="s">
        <v>525</v>
      </c>
      <c r="D258" s="231"/>
      <c r="E258" s="233">
        <v>15.96</v>
      </c>
      <c r="F258" s="233">
        <v>12</v>
      </c>
    </row>
    <row r="259" spans="1:6" x14ac:dyDescent="0.25">
      <c r="A259" s="231"/>
      <c r="B259" s="232" t="s">
        <v>318</v>
      </c>
      <c r="C259" s="152" t="s">
        <v>525</v>
      </c>
      <c r="D259" s="231"/>
      <c r="E259" s="233">
        <v>4.8</v>
      </c>
      <c r="F259" s="233">
        <v>4.8</v>
      </c>
    </row>
    <row r="260" spans="1:6" x14ac:dyDescent="0.25">
      <c r="A260" s="231"/>
      <c r="B260" s="232" t="s">
        <v>341</v>
      </c>
      <c r="C260" s="152" t="s">
        <v>525</v>
      </c>
      <c r="D260" s="231"/>
      <c r="E260" s="233">
        <v>0.7</v>
      </c>
      <c r="F260" s="233">
        <v>0.7</v>
      </c>
    </row>
    <row r="261" spans="1:6" x14ac:dyDescent="0.25">
      <c r="A261" s="182" t="s">
        <v>591</v>
      </c>
      <c r="B261" s="231"/>
      <c r="C261" s="231"/>
      <c r="D261" s="152" t="s">
        <v>235</v>
      </c>
      <c r="E261" s="231"/>
      <c r="F261" s="231"/>
    </row>
    <row r="262" spans="1:6" x14ac:dyDescent="0.25">
      <c r="A262" s="231"/>
      <c r="B262" s="232" t="s">
        <v>343</v>
      </c>
      <c r="C262" s="152" t="s">
        <v>525</v>
      </c>
      <c r="D262" s="231"/>
      <c r="E262" s="233">
        <v>2.7</v>
      </c>
      <c r="F262" s="233">
        <v>2.7</v>
      </c>
    </row>
    <row r="263" spans="1:6" x14ac:dyDescent="0.25">
      <c r="A263" s="231"/>
      <c r="B263" s="232" t="s">
        <v>336</v>
      </c>
      <c r="C263" s="152" t="s">
        <v>525</v>
      </c>
      <c r="D263" s="231"/>
      <c r="E263" s="233">
        <v>5</v>
      </c>
      <c r="F263" s="233">
        <v>5</v>
      </c>
    </row>
    <row r="264" spans="1:6" x14ac:dyDescent="0.25">
      <c r="A264" s="231"/>
      <c r="B264" s="232" t="s">
        <v>291</v>
      </c>
      <c r="C264" s="152" t="s">
        <v>526</v>
      </c>
      <c r="D264" s="231"/>
      <c r="E264" s="233">
        <v>180</v>
      </c>
      <c r="F264" s="233">
        <v>180</v>
      </c>
    </row>
    <row r="265" spans="1:6" x14ac:dyDescent="0.25">
      <c r="A265" s="182" t="s">
        <v>552</v>
      </c>
      <c r="B265" s="231"/>
      <c r="C265" s="231"/>
      <c r="D265" s="152" t="s">
        <v>553</v>
      </c>
      <c r="E265" s="231"/>
      <c r="F265" s="231"/>
    </row>
    <row r="266" spans="1:6" x14ac:dyDescent="0.25">
      <c r="A266" s="231"/>
      <c r="B266" s="232" t="s">
        <v>351</v>
      </c>
      <c r="C266" s="152" t="s">
        <v>525</v>
      </c>
      <c r="D266" s="231"/>
      <c r="E266" s="233">
        <v>20</v>
      </c>
      <c r="F266" s="233">
        <v>20</v>
      </c>
    </row>
    <row r="267" spans="1:6" ht="15.75" x14ac:dyDescent="0.25">
      <c r="A267" s="234" t="s">
        <v>26</v>
      </c>
      <c r="B267" s="234"/>
      <c r="C267" s="231"/>
      <c r="D267" s="181" t="s">
        <v>592</v>
      </c>
      <c r="E267" s="231"/>
      <c r="F267" s="231"/>
    </row>
    <row r="268" spans="1:6" ht="15.75" x14ac:dyDescent="0.25">
      <c r="A268" s="229" t="s">
        <v>593</v>
      </c>
      <c r="B268" s="229"/>
      <c r="C268" s="229"/>
      <c r="D268" s="229"/>
      <c r="E268" s="229"/>
      <c r="F268" s="229"/>
    </row>
    <row r="269" spans="1:6" x14ac:dyDescent="0.25">
      <c r="A269" s="230" t="s">
        <v>523</v>
      </c>
      <c r="B269" s="230"/>
      <c r="C269" s="230"/>
      <c r="D269" s="230"/>
      <c r="E269" s="230"/>
      <c r="F269" s="230"/>
    </row>
    <row r="270" spans="1:6" ht="25.5" x14ac:dyDescent="0.25">
      <c r="A270" s="182" t="s">
        <v>594</v>
      </c>
      <c r="B270" s="231"/>
      <c r="C270" s="231"/>
      <c r="D270" s="152" t="s">
        <v>595</v>
      </c>
      <c r="E270" s="231"/>
      <c r="F270" s="231"/>
    </row>
    <row r="271" spans="1:6" x14ac:dyDescent="0.25">
      <c r="A271" s="231"/>
      <c r="B271" s="232" t="s">
        <v>314</v>
      </c>
      <c r="C271" s="152" t="s">
        <v>525</v>
      </c>
      <c r="D271" s="231"/>
      <c r="E271" s="233">
        <v>25</v>
      </c>
      <c r="F271" s="233">
        <v>25</v>
      </c>
    </row>
    <row r="272" spans="1:6" x14ac:dyDescent="0.25">
      <c r="A272" s="231"/>
      <c r="B272" s="232" t="s">
        <v>320</v>
      </c>
      <c r="C272" s="152" t="s">
        <v>526</v>
      </c>
      <c r="D272" s="231"/>
      <c r="E272" s="233">
        <v>88</v>
      </c>
      <c r="F272" s="233">
        <v>88</v>
      </c>
    </row>
    <row r="273" spans="1:6" x14ac:dyDescent="0.25">
      <c r="A273" s="231"/>
      <c r="B273" s="232" t="s">
        <v>291</v>
      </c>
      <c r="C273" s="152" t="s">
        <v>526</v>
      </c>
      <c r="D273" s="231"/>
      <c r="E273" s="233">
        <v>88</v>
      </c>
      <c r="F273" s="233">
        <v>88</v>
      </c>
    </row>
    <row r="274" spans="1:6" x14ac:dyDescent="0.25">
      <c r="A274" s="231"/>
      <c r="B274" s="232" t="s">
        <v>341</v>
      </c>
      <c r="C274" s="152" t="s">
        <v>525</v>
      </c>
      <c r="D274" s="231"/>
      <c r="E274" s="233">
        <v>1</v>
      </c>
      <c r="F274" s="233">
        <v>1</v>
      </c>
    </row>
    <row r="275" spans="1:6" x14ac:dyDescent="0.25">
      <c r="A275" s="231"/>
      <c r="B275" s="232" t="s">
        <v>336</v>
      </c>
      <c r="C275" s="152" t="s">
        <v>525</v>
      </c>
      <c r="D275" s="231"/>
      <c r="E275" s="233">
        <v>1</v>
      </c>
      <c r="F275" s="233">
        <v>1</v>
      </c>
    </row>
    <row r="276" spans="1:6" x14ac:dyDescent="0.25">
      <c r="A276" s="231"/>
      <c r="B276" s="232" t="s">
        <v>319</v>
      </c>
      <c r="C276" s="152" t="s">
        <v>525</v>
      </c>
      <c r="D276" s="231"/>
      <c r="E276" s="233">
        <v>3</v>
      </c>
      <c r="F276" s="233">
        <v>3</v>
      </c>
    </row>
    <row r="277" spans="1:6" ht="25.5" x14ac:dyDescent="0.25">
      <c r="A277" s="182" t="s">
        <v>596</v>
      </c>
      <c r="B277" s="231"/>
      <c r="C277" s="231"/>
      <c r="D277" s="152" t="s">
        <v>551</v>
      </c>
      <c r="E277" s="231"/>
      <c r="F277" s="231"/>
    </row>
    <row r="278" spans="1:6" x14ac:dyDescent="0.25">
      <c r="A278" s="231"/>
      <c r="B278" s="232" t="s">
        <v>304</v>
      </c>
      <c r="C278" s="152" t="s">
        <v>525</v>
      </c>
      <c r="D278" s="231"/>
      <c r="E278" s="233">
        <v>1.5</v>
      </c>
      <c r="F278" s="233">
        <v>1.5</v>
      </c>
    </row>
    <row r="279" spans="1:6" x14ac:dyDescent="0.25">
      <c r="A279" s="231"/>
      <c r="B279" s="232" t="s">
        <v>336</v>
      </c>
      <c r="C279" s="152" t="s">
        <v>525</v>
      </c>
      <c r="D279" s="231"/>
      <c r="E279" s="233">
        <v>8</v>
      </c>
      <c r="F279" s="233">
        <v>8</v>
      </c>
    </row>
    <row r="280" spans="1:6" x14ac:dyDescent="0.25">
      <c r="A280" s="231"/>
      <c r="B280" s="232" t="s">
        <v>320</v>
      </c>
      <c r="C280" s="152" t="s">
        <v>526</v>
      </c>
      <c r="D280" s="231"/>
      <c r="E280" s="233">
        <v>90</v>
      </c>
      <c r="F280" s="233">
        <v>90</v>
      </c>
    </row>
    <row r="281" spans="1:6" x14ac:dyDescent="0.25">
      <c r="A281" s="231"/>
      <c r="B281" s="232" t="s">
        <v>291</v>
      </c>
      <c r="C281" s="152" t="s">
        <v>526</v>
      </c>
      <c r="D281" s="231"/>
      <c r="E281" s="233">
        <v>108</v>
      </c>
      <c r="F281" s="233">
        <v>108</v>
      </c>
    </row>
    <row r="282" spans="1:6" ht="25.5" x14ac:dyDescent="0.25">
      <c r="A282" s="182" t="s">
        <v>558</v>
      </c>
      <c r="B282" s="231"/>
      <c r="C282" s="231"/>
      <c r="D282" s="152" t="s">
        <v>559</v>
      </c>
      <c r="E282" s="231"/>
      <c r="F282" s="231"/>
    </row>
    <row r="283" spans="1:6" x14ac:dyDescent="0.25">
      <c r="A283" s="231"/>
      <c r="B283" s="232" t="s">
        <v>349</v>
      </c>
      <c r="C283" s="152" t="s">
        <v>525</v>
      </c>
      <c r="D283" s="231"/>
      <c r="E283" s="233">
        <v>25</v>
      </c>
      <c r="F283" s="233">
        <v>25</v>
      </c>
    </row>
    <row r="284" spans="1:6" x14ac:dyDescent="0.25">
      <c r="A284" s="231"/>
      <c r="B284" s="232" t="s">
        <v>344</v>
      </c>
      <c r="C284" s="152" t="s">
        <v>525</v>
      </c>
      <c r="D284" s="231"/>
      <c r="E284" s="233">
        <v>7.14</v>
      </c>
      <c r="F284" s="233">
        <v>7</v>
      </c>
    </row>
    <row r="285" spans="1:6" x14ac:dyDescent="0.25">
      <c r="A285" s="231"/>
      <c r="B285" s="232" t="s">
        <v>319</v>
      </c>
      <c r="C285" s="152" t="s">
        <v>525</v>
      </c>
      <c r="D285" s="231"/>
      <c r="E285" s="233">
        <v>3</v>
      </c>
      <c r="F285" s="233">
        <v>3</v>
      </c>
    </row>
    <row r="286" spans="1:6" ht="15.75" x14ac:dyDescent="0.25">
      <c r="A286" s="234" t="s">
        <v>26</v>
      </c>
      <c r="B286" s="234"/>
      <c r="C286" s="231"/>
      <c r="D286" s="181" t="s">
        <v>530</v>
      </c>
      <c r="E286" s="231"/>
      <c r="F286" s="231"/>
    </row>
    <row r="287" spans="1:6" x14ac:dyDescent="0.25">
      <c r="A287" s="230" t="s">
        <v>531</v>
      </c>
      <c r="B287" s="230"/>
      <c r="C287" s="230"/>
      <c r="D287" s="230"/>
      <c r="E287" s="230"/>
      <c r="F287" s="230"/>
    </row>
    <row r="288" spans="1:6" x14ac:dyDescent="0.25">
      <c r="A288" s="182" t="s">
        <v>597</v>
      </c>
      <c r="B288" s="231"/>
      <c r="C288" s="231"/>
      <c r="D288" s="152" t="s">
        <v>598</v>
      </c>
      <c r="E288" s="231"/>
      <c r="F288" s="231"/>
    </row>
    <row r="289" spans="1:6" x14ac:dyDescent="0.25">
      <c r="A289" s="231"/>
      <c r="B289" s="232" t="s">
        <v>348</v>
      </c>
      <c r="C289" s="152" t="s">
        <v>525</v>
      </c>
      <c r="D289" s="231"/>
      <c r="E289" s="233">
        <v>114</v>
      </c>
      <c r="F289" s="233">
        <v>100</v>
      </c>
    </row>
    <row r="290" spans="1:6" ht="15.75" x14ac:dyDescent="0.25">
      <c r="A290" s="234" t="s">
        <v>26</v>
      </c>
      <c r="B290" s="234"/>
      <c r="C290" s="231"/>
      <c r="D290" s="181" t="s">
        <v>125</v>
      </c>
      <c r="E290" s="231"/>
      <c r="F290" s="231"/>
    </row>
    <row r="291" spans="1:6" x14ac:dyDescent="0.25">
      <c r="A291" s="230" t="s">
        <v>534</v>
      </c>
      <c r="B291" s="230"/>
      <c r="C291" s="230"/>
      <c r="D291" s="230"/>
      <c r="E291" s="230"/>
      <c r="F291" s="230"/>
    </row>
    <row r="292" spans="1:6" ht="25.5" x14ac:dyDescent="0.25">
      <c r="A292" s="182" t="s">
        <v>599</v>
      </c>
      <c r="B292" s="231"/>
      <c r="C292" s="231"/>
      <c r="D292" s="152" t="s">
        <v>535</v>
      </c>
      <c r="E292" s="231"/>
      <c r="F292" s="231"/>
    </row>
    <row r="293" spans="1:6" x14ac:dyDescent="0.25">
      <c r="A293" s="231"/>
      <c r="B293" s="232" t="s">
        <v>331</v>
      </c>
      <c r="C293" s="152" t="s">
        <v>525</v>
      </c>
      <c r="D293" s="231"/>
      <c r="E293" s="233">
        <v>51</v>
      </c>
      <c r="F293" s="233">
        <v>50</v>
      </c>
    </row>
    <row r="294" spans="1:6" ht="25.5" x14ac:dyDescent="0.25">
      <c r="A294" s="182" t="s">
        <v>600</v>
      </c>
      <c r="B294" s="231"/>
      <c r="C294" s="231"/>
      <c r="D294" s="152" t="s">
        <v>601</v>
      </c>
      <c r="E294" s="231"/>
      <c r="F294" s="231"/>
    </row>
    <row r="295" spans="1:6" x14ac:dyDescent="0.25">
      <c r="A295" s="231"/>
      <c r="B295" s="232" t="s">
        <v>335</v>
      </c>
      <c r="C295" s="152" t="s">
        <v>525</v>
      </c>
      <c r="D295" s="231"/>
      <c r="E295" s="233">
        <v>22.62</v>
      </c>
      <c r="F295" s="233">
        <v>14.7</v>
      </c>
    </row>
    <row r="296" spans="1:6" x14ac:dyDescent="0.25">
      <c r="A296" s="231"/>
      <c r="B296" s="232" t="s">
        <v>332</v>
      </c>
      <c r="C296" s="152" t="s">
        <v>525</v>
      </c>
      <c r="D296" s="231"/>
      <c r="E296" s="233">
        <v>69.36</v>
      </c>
      <c r="F296" s="233">
        <v>51</v>
      </c>
    </row>
    <row r="297" spans="1:6" x14ac:dyDescent="0.25">
      <c r="A297" s="231"/>
      <c r="B297" s="232" t="s">
        <v>296</v>
      </c>
      <c r="C297" s="152" t="s">
        <v>525</v>
      </c>
      <c r="D297" s="231"/>
      <c r="E297" s="233">
        <v>45.89</v>
      </c>
      <c r="F297" s="233">
        <v>34.5</v>
      </c>
    </row>
    <row r="298" spans="1:6" x14ac:dyDescent="0.25">
      <c r="A298" s="231"/>
      <c r="B298" s="232" t="s">
        <v>328</v>
      </c>
      <c r="C298" s="152" t="s">
        <v>525</v>
      </c>
      <c r="D298" s="231"/>
      <c r="E298" s="233">
        <v>11.7</v>
      </c>
      <c r="F298" s="233">
        <v>8.8000000000000007</v>
      </c>
    </row>
    <row r="299" spans="1:6" x14ac:dyDescent="0.25">
      <c r="A299" s="231"/>
      <c r="B299" s="232" t="s">
        <v>327</v>
      </c>
      <c r="C299" s="152" t="s">
        <v>525</v>
      </c>
      <c r="D299" s="231"/>
      <c r="E299" s="233">
        <v>10.6</v>
      </c>
      <c r="F299" s="233">
        <v>8.9</v>
      </c>
    </row>
    <row r="300" spans="1:6" x14ac:dyDescent="0.25">
      <c r="A300" s="231"/>
      <c r="B300" s="232" t="s">
        <v>318</v>
      </c>
      <c r="C300" s="152" t="s">
        <v>525</v>
      </c>
      <c r="D300" s="231"/>
      <c r="E300" s="233">
        <v>4</v>
      </c>
      <c r="F300" s="233">
        <v>4</v>
      </c>
    </row>
    <row r="301" spans="1:6" x14ac:dyDescent="0.25">
      <c r="A301" s="231"/>
      <c r="B301" s="232" t="s">
        <v>333</v>
      </c>
      <c r="C301" s="152" t="s">
        <v>525</v>
      </c>
      <c r="D301" s="231"/>
      <c r="E301" s="233">
        <v>1</v>
      </c>
      <c r="F301" s="233">
        <v>1</v>
      </c>
    </row>
    <row r="302" spans="1:6" x14ac:dyDescent="0.25">
      <c r="A302" s="231"/>
      <c r="B302" s="232" t="s">
        <v>336</v>
      </c>
      <c r="C302" s="152" t="s">
        <v>525</v>
      </c>
      <c r="D302" s="231"/>
      <c r="E302" s="233">
        <v>1.3</v>
      </c>
      <c r="F302" s="233">
        <v>1.3</v>
      </c>
    </row>
    <row r="303" spans="1:6" x14ac:dyDescent="0.25">
      <c r="A303" s="231"/>
      <c r="B303" s="232" t="s">
        <v>337</v>
      </c>
      <c r="C303" s="152" t="s">
        <v>525</v>
      </c>
      <c r="D303" s="231"/>
      <c r="E303" s="233">
        <v>6</v>
      </c>
      <c r="F303" s="233">
        <v>6</v>
      </c>
    </row>
    <row r="304" spans="1:6" x14ac:dyDescent="0.25">
      <c r="A304" s="231"/>
      <c r="B304" s="232" t="s">
        <v>341</v>
      </c>
      <c r="C304" s="152" t="s">
        <v>525</v>
      </c>
      <c r="D304" s="231"/>
      <c r="E304" s="233">
        <v>1</v>
      </c>
      <c r="F304" s="233">
        <v>1</v>
      </c>
    </row>
    <row r="305" spans="1:6" x14ac:dyDescent="0.25">
      <c r="A305" s="231"/>
      <c r="B305" s="232" t="s">
        <v>291</v>
      </c>
      <c r="C305" s="152" t="s">
        <v>526</v>
      </c>
      <c r="D305" s="231"/>
      <c r="E305" s="233">
        <v>160</v>
      </c>
      <c r="F305" s="233">
        <v>160</v>
      </c>
    </row>
    <row r="306" spans="1:6" ht="25.5" x14ac:dyDescent="0.25">
      <c r="A306" s="182" t="s">
        <v>602</v>
      </c>
      <c r="B306" s="231"/>
      <c r="C306" s="231"/>
      <c r="D306" s="152" t="s">
        <v>603</v>
      </c>
      <c r="E306" s="231"/>
      <c r="F306" s="231"/>
    </row>
    <row r="307" spans="1:6" x14ac:dyDescent="0.25">
      <c r="A307" s="231"/>
      <c r="B307" s="232" t="s">
        <v>323</v>
      </c>
      <c r="C307" s="152" t="s">
        <v>525</v>
      </c>
      <c r="D307" s="231"/>
      <c r="E307" s="233">
        <v>41.78</v>
      </c>
      <c r="F307" s="233">
        <v>41.78</v>
      </c>
    </row>
    <row r="308" spans="1:6" x14ac:dyDescent="0.25">
      <c r="A308" s="231"/>
      <c r="B308" s="232" t="s">
        <v>296</v>
      </c>
      <c r="C308" s="152" t="s">
        <v>525</v>
      </c>
      <c r="D308" s="231"/>
      <c r="E308" s="233">
        <v>142.58000000000001</v>
      </c>
      <c r="F308" s="233">
        <v>107.2</v>
      </c>
    </row>
    <row r="309" spans="1:6" x14ac:dyDescent="0.25">
      <c r="A309" s="231"/>
      <c r="B309" s="232" t="s">
        <v>327</v>
      </c>
      <c r="C309" s="152" t="s">
        <v>525</v>
      </c>
      <c r="D309" s="231"/>
      <c r="E309" s="233">
        <v>16.18</v>
      </c>
      <c r="F309" s="233">
        <v>13.59</v>
      </c>
    </row>
    <row r="310" spans="1:6" x14ac:dyDescent="0.25">
      <c r="A310" s="231"/>
      <c r="B310" s="232" t="s">
        <v>318</v>
      </c>
      <c r="C310" s="152" t="s">
        <v>525</v>
      </c>
      <c r="D310" s="231"/>
      <c r="E310" s="233">
        <v>5.33</v>
      </c>
      <c r="F310" s="233">
        <v>5.33</v>
      </c>
    </row>
    <row r="311" spans="1:6" x14ac:dyDescent="0.25">
      <c r="A311" s="231"/>
      <c r="B311" s="232" t="s">
        <v>341</v>
      </c>
      <c r="C311" s="152" t="s">
        <v>525</v>
      </c>
      <c r="D311" s="231"/>
      <c r="E311" s="233">
        <v>1.33</v>
      </c>
      <c r="F311" s="233">
        <v>1.33</v>
      </c>
    </row>
    <row r="312" spans="1:6" x14ac:dyDescent="0.25">
      <c r="A312" s="182" t="s">
        <v>306</v>
      </c>
      <c r="B312" s="231"/>
      <c r="C312" s="231"/>
      <c r="D312" s="152" t="s">
        <v>541</v>
      </c>
      <c r="E312" s="231"/>
      <c r="F312" s="231"/>
    </row>
    <row r="313" spans="1:6" x14ac:dyDescent="0.25">
      <c r="A313" s="231"/>
      <c r="B313" s="232" t="s">
        <v>306</v>
      </c>
      <c r="C313" s="152" t="s">
        <v>525</v>
      </c>
      <c r="D313" s="231"/>
      <c r="E313" s="233">
        <v>21.6</v>
      </c>
      <c r="F313" s="233">
        <v>21.6</v>
      </c>
    </row>
    <row r="314" spans="1:6" x14ac:dyDescent="0.25">
      <c r="A314" s="231"/>
      <c r="B314" s="232" t="s">
        <v>336</v>
      </c>
      <c r="C314" s="152" t="s">
        <v>525</v>
      </c>
      <c r="D314" s="231"/>
      <c r="E314" s="233">
        <v>5</v>
      </c>
      <c r="F314" s="233">
        <v>5</v>
      </c>
    </row>
    <row r="315" spans="1:6" x14ac:dyDescent="0.25">
      <c r="A315" s="231"/>
      <c r="B315" s="232" t="s">
        <v>291</v>
      </c>
      <c r="C315" s="152" t="s">
        <v>526</v>
      </c>
      <c r="D315" s="231"/>
      <c r="E315" s="233">
        <v>180</v>
      </c>
      <c r="F315" s="233">
        <v>180</v>
      </c>
    </row>
    <row r="316" spans="1:6" x14ac:dyDescent="0.25">
      <c r="A316" s="182" t="s">
        <v>542</v>
      </c>
      <c r="B316" s="231"/>
      <c r="C316" s="231"/>
      <c r="D316" s="152" t="s">
        <v>543</v>
      </c>
      <c r="E316" s="231"/>
      <c r="F316" s="231"/>
    </row>
    <row r="317" spans="1:6" x14ac:dyDescent="0.25">
      <c r="A317" s="231"/>
      <c r="B317" s="232" t="s">
        <v>353</v>
      </c>
      <c r="C317" s="152" t="s">
        <v>525</v>
      </c>
      <c r="D317" s="231"/>
      <c r="E317" s="233">
        <v>37.5</v>
      </c>
      <c r="F317" s="233">
        <v>37.5</v>
      </c>
    </row>
    <row r="318" spans="1:6" ht="15.75" x14ac:dyDescent="0.25">
      <c r="A318" s="234" t="s">
        <v>26</v>
      </c>
      <c r="B318" s="234"/>
      <c r="C318" s="231"/>
      <c r="D318" s="181" t="s">
        <v>604</v>
      </c>
      <c r="E318" s="231"/>
      <c r="F318" s="231"/>
    </row>
    <row r="319" spans="1:6" x14ac:dyDescent="0.25">
      <c r="A319" s="230" t="s">
        <v>545</v>
      </c>
      <c r="B319" s="230"/>
      <c r="C319" s="230"/>
      <c r="D319" s="230"/>
      <c r="E319" s="230"/>
      <c r="F319" s="230"/>
    </row>
    <row r="320" spans="1:6" x14ac:dyDescent="0.25">
      <c r="A320" s="182" t="s">
        <v>605</v>
      </c>
      <c r="B320" s="231"/>
      <c r="C320" s="231"/>
      <c r="D320" s="152" t="s">
        <v>606</v>
      </c>
      <c r="E320" s="231"/>
      <c r="F320" s="231"/>
    </row>
    <row r="321" spans="1:6" x14ac:dyDescent="0.25">
      <c r="A321" s="231"/>
      <c r="B321" s="232" t="s">
        <v>301</v>
      </c>
      <c r="C321" s="152" t="s">
        <v>525</v>
      </c>
      <c r="D321" s="231"/>
      <c r="E321" s="233">
        <v>21</v>
      </c>
      <c r="F321" s="233">
        <v>21</v>
      </c>
    </row>
    <row r="322" spans="1:6" x14ac:dyDescent="0.25">
      <c r="A322" s="182" t="s">
        <v>572</v>
      </c>
      <c r="B322" s="231"/>
      <c r="C322" s="231"/>
      <c r="D322" s="152" t="s">
        <v>548</v>
      </c>
      <c r="E322" s="231"/>
      <c r="F322" s="231"/>
    </row>
    <row r="323" spans="1:6" x14ac:dyDescent="0.25">
      <c r="A323" s="231"/>
      <c r="B323" s="232" t="s">
        <v>320</v>
      </c>
      <c r="C323" s="152" t="s">
        <v>526</v>
      </c>
      <c r="D323" s="231"/>
      <c r="E323" s="233">
        <v>115.9</v>
      </c>
      <c r="F323" s="233">
        <v>110</v>
      </c>
    </row>
    <row r="324" spans="1:6" ht="25.5" x14ac:dyDescent="0.25">
      <c r="A324" s="182" t="s">
        <v>607</v>
      </c>
      <c r="B324" s="231"/>
      <c r="C324" s="231"/>
      <c r="D324" s="152" t="s">
        <v>257</v>
      </c>
      <c r="E324" s="231"/>
      <c r="F324" s="231"/>
    </row>
    <row r="325" spans="1:6" x14ac:dyDescent="0.25">
      <c r="A325" s="231"/>
      <c r="B325" s="232" t="s">
        <v>345</v>
      </c>
      <c r="C325" s="152" t="s">
        <v>525</v>
      </c>
      <c r="D325" s="231"/>
      <c r="E325" s="233">
        <v>73.569999999999993</v>
      </c>
      <c r="F325" s="233">
        <v>73.569999999999993</v>
      </c>
    </row>
    <row r="326" spans="1:6" x14ac:dyDescent="0.25">
      <c r="A326" s="231"/>
      <c r="B326" s="232" t="s">
        <v>336</v>
      </c>
      <c r="C326" s="152" t="s">
        <v>525</v>
      </c>
      <c r="D326" s="231"/>
      <c r="E326" s="233">
        <v>13</v>
      </c>
      <c r="F326" s="233">
        <v>13</v>
      </c>
    </row>
    <row r="327" spans="1:6" x14ac:dyDescent="0.25">
      <c r="A327" s="231"/>
      <c r="B327" s="232" t="s">
        <v>318</v>
      </c>
      <c r="C327" s="152" t="s">
        <v>525</v>
      </c>
      <c r="D327" s="231"/>
      <c r="E327" s="233">
        <v>1</v>
      </c>
      <c r="F327" s="233">
        <v>1</v>
      </c>
    </row>
    <row r="328" spans="1:6" x14ac:dyDescent="0.25">
      <c r="A328" s="231"/>
      <c r="B328" s="232" t="s">
        <v>319</v>
      </c>
      <c r="C328" s="152" t="s">
        <v>525</v>
      </c>
      <c r="D328" s="231"/>
      <c r="E328" s="233">
        <v>16</v>
      </c>
      <c r="F328" s="233">
        <v>16</v>
      </c>
    </row>
    <row r="329" spans="1:6" x14ac:dyDescent="0.25">
      <c r="A329" s="231"/>
      <c r="B329" s="232" t="s">
        <v>356</v>
      </c>
      <c r="C329" s="152" t="s">
        <v>525</v>
      </c>
      <c r="D329" s="231"/>
      <c r="E329" s="233">
        <v>9.1</v>
      </c>
      <c r="F329" s="233">
        <v>9.1</v>
      </c>
    </row>
    <row r="330" spans="1:6" x14ac:dyDescent="0.25">
      <c r="A330" s="231"/>
      <c r="B330" s="232" t="s">
        <v>341</v>
      </c>
      <c r="C330" s="152" t="s">
        <v>525</v>
      </c>
      <c r="D330" s="231"/>
      <c r="E330" s="233">
        <v>0.5</v>
      </c>
      <c r="F330" s="233">
        <v>0.5</v>
      </c>
    </row>
    <row r="331" spans="1:6" x14ac:dyDescent="0.25">
      <c r="A331" s="231"/>
      <c r="B331" s="232" t="s">
        <v>321</v>
      </c>
      <c r="C331" s="152" t="s">
        <v>525</v>
      </c>
      <c r="D331" s="231"/>
      <c r="E331" s="233">
        <v>35.1</v>
      </c>
      <c r="F331" s="233">
        <v>35.1</v>
      </c>
    </row>
    <row r="332" spans="1:6" x14ac:dyDescent="0.25">
      <c r="A332" s="182" t="s">
        <v>527</v>
      </c>
      <c r="B332" s="231"/>
      <c r="C332" s="231"/>
      <c r="D332" s="152" t="s">
        <v>235</v>
      </c>
      <c r="E332" s="231"/>
      <c r="F332" s="231"/>
    </row>
    <row r="333" spans="1:6" x14ac:dyDescent="0.25">
      <c r="A333" s="231"/>
      <c r="B333" s="232" t="s">
        <v>355</v>
      </c>
      <c r="C333" s="152" t="s">
        <v>525</v>
      </c>
      <c r="D333" s="231"/>
      <c r="E333" s="233">
        <v>0.3</v>
      </c>
      <c r="F333" s="233">
        <v>0.3</v>
      </c>
    </row>
    <row r="334" spans="1:6" x14ac:dyDescent="0.25">
      <c r="A334" s="231"/>
      <c r="B334" s="232" t="s">
        <v>336</v>
      </c>
      <c r="C334" s="152" t="s">
        <v>525</v>
      </c>
      <c r="D334" s="231"/>
      <c r="E334" s="233">
        <v>5</v>
      </c>
      <c r="F334" s="233">
        <v>5</v>
      </c>
    </row>
    <row r="335" spans="1:6" x14ac:dyDescent="0.25">
      <c r="A335" s="231"/>
      <c r="B335" s="232" t="s">
        <v>291</v>
      </c>
      <c r="C335" s="152" t="s">
        <v>526</v>
      </c>
      <c r="D335" s="231"/>
      <c r="E335" s="233">
        <v>180</v>
      </c>
      <c r="F335" s="233">
        <v>180</v>
      </c>
    </row>
    <row r="336" spans="1:6" x14ac:dyDescent="0.25">
      <c r="A336" s="182" t="s">
        <v>552</v>
      </c>
      <c r="B336" s="231"/>
      <c r="C336" s="231"/>
      <c r="D336" s="152" t="s">
        <v>553</v>
      </c>
      <c r="E336" s="231"/>
      <c r="F336" s="231"/>
    </row>
    <row r="337" spans="1:6" x14ac:dyDescent="0.25">
      <c r="A337" s="231"/>
      <c r="B337" s="232" t="s">
        <v>351</v>
      </c>
      <c r="C337" s="152" t="s">
        <v>525</v>
      </c>
      <c r="D337" s="231"/>
      <c r="E337" s="233">
        <v>20</v>
      </c>
      <c r="F337" s="233">
        <v>20</v>
      </c>
    </row>
    <row r="338" spans="1:6" ht="15.75" x14ac:dyDescent="0.25">
      <c r="A338" s="234" t="s">
        <v>26</v>
      </c>
      <c r="B338" s="234"/>
      <c r="C338" s="231"/>
      <c r="D338" s="181" t="s">
        <v>608</v>
      </c>
      <c r="E338" s="231"/>
      <c r="F338" s="231"/>
    </row>
    <row r="339" spans="1:6" ht="15.75" x14ac:dyDescent="0.25">
      <c r="A339" s="229" t="s">
        <v>609</v>
      </c>
      <c r="B339" s="229"/>
      <c r="C339" s="229"/>
      <c r="D339" s="229"/>
      <c r="E339" s="229"/>
      <c r="F339" s="229"/>
    </row>
    <row r="340" spans="1:6" x14ac:dyDescent="0.25">
      <c r="A340" s="230" t="s">
        <v>523</v>
      </c>
      <c r="B340" s="230"/>
      <c r="C340" s="230"/>
      <c r="D340" s="230"/>
      <c r="E340" s="230"/>
      <c r="F340" s="230"/>
    </row>
    <row r="341" spans="1:6" ht="25.5" x14ac:dyDescent="0.25">
      <c r="A341" s="182" t="s">
        <v>610</v>
      </c>
      <c r="B341" s="231"/>
      <c r="C341" s="231"/>
      <c r="D341" s="152" t="s">
        <v>234</v>
      </c>
      <c r="E341" s="231"/>
      <c r="F341" s="231"/>
    </row>
    <row r="342" spans="1:6" x14ac:dyDescent="0.25">
      <c r="A342" s="231"/>
      <c r="B342" s="232" t="s">
        <v>312</v>
      </c>
      <c r="C342" s="152" t="s">
        <v>525</v>
      </c>
      <c r="D342" s="231"/>
      <c r="E342" s="233">
        <v>25</v>
      </c>
      <c r="F342" s="233">
        <v>25</v>
      </c>
    </row>
    <row r="343" spans="1:6" x14ac:dyDescent="0.25">
      <c r="A343" s="231"/>
      <c r="B343" s="232" t="s">
        <v>320</v>
      </c>
      <c r="C343" s="152" t="s">
        <v>526</v>
      </c>
      <c r="D343" s="231"/>
      <c r="E343" s="233">
        <v>88</v>
      </c>
      <c r="F343" s="233">
        <v>88</v>
      </c>
    </row>
    <row r="344" spans="1:6" x14ac:dyDescent="0.25">
      <c r="A344" s="231"/>
      <c r="B344" s="232" t="s">
        <v>336</v>
      </c>
      <c r="C344" s="152" t="s">
        <v>525</v>
      </c>
      <c r="D344" s="231"/>
      <c r="E344" s="233">
        <v>1</v>
      </c>
      <c r="F344" s="233">
        <v>1</v>
      </c>
    </row>
    <row r="345" spans="1:6" x14ac:dyDescent="0.25">
      <c r="A345" s="231"/>
      <c r="B345" s="232" t="s">
        <v>341</v>
      </c>
      <c r="C345" s="152" t="s">
        <v>525</v>
      </c>
      <c r="D345" s="231"/>
      <c r="E345" s="233">
        <v>1</v>
      </c>
      <c r="F345" s="233">
        <v>1</v>
      </c>
    </row>
    <row r="346" spans="1:6" x14ac:dyDescent="0.25">
      <c r="A346" s="231"/>
      <c r="B346" s="232" t="s">
        <v>291</v>
      </c>
      <c r="C346" s="152" t="s">
        <v>526</v>
      </c>
      <c r="D346" s="231"/>
      <c r="E346" s="233">
        <v>88</v>
      </c>
      <c r="F346" s="233">
        <v>88</v>
      </c>
    </row>
    <row r="347" spans="1:6" x14ac:dyDescent="0.25">
      <c r="A347" s="231"/>
      <c r="B347" s="232" t="s">
        <v>319</v>
      </c>
      <c r="C347" s="152" t="s">
        <v>525</v>
      </c>
      <c r="D347" s="231"/>
      <c r="E347" s="233">
        <v>3</v>
      </c>
      <c r="F347" s="233">
        <v>3</v>
      </c>
    </row>
    <row r="348" spans="1:6" x14ac:dyDescent="0.25">
      <c r="A348" s="182" t="s">
        <v>528</v>
      </c>
      <c r="B348" s="231"/>
      <c r="C348" s="231"/>
      <c r="D348" s="152" t="s">
        <v>529</v>
      </c>
      <c r="E348" s="231"/>
      <c r="F348" s="231"/>
    </row>
    <row r="349" spans="1:6" x14ac:dyDescent="0.25">
      <c r="A349" s="231"/>
      <c r="B349" s="232" t="s">
        <v>349</v>
      </c>
      <c r="C349" s="152" t="s">
        <v>525</v>
      </c>
      <c r="D349" s="231"/>
      <c r="E349" s="233">
        <v>25</v>
      </c>
      <c r="F349" s="233">
        <v>25</v>
      </c>
    </row>
    <row r="350" spans="1:6" x14ac:dyDescent="0.25">
      <c r="A350" s="231"/>
      <c r="B350" s="232" t="s">
        <v>319</v>
      </c>
      <c r="C350" s="152" t="s">
        <v>525</v>
      </c>
      <c r="D350" s="231"/>
      <c r="E350" s="233">
        <v>5</v>
      </c>
      <c r="F350" s="233">
        <v>5</v>
      </c>
    </row>
    <row r="351" spans="1:6" x14ac:dyDescent="0.25">
      <c r="A351" s="182" t="s">
        <v>557</v>
      </c>
      <c r="B351" s="231"/>
      <c r="C351" s="231"/>
      <c r="D351" s="152" t="s">
        <v>551</v>
      </c>
      <c r="E351" s="231"/>
      <c r="F351" s="231"/>
    </row>
    <row r="352" spans="1:6" x14ac:dyDescent="0.25">
      <c r="A352" s="231"/>
      <c r="B352" s="232" t="s">
        <v>295</v>
      </c>
      <c r="C352" s="152" t="s">
        <v>525</v>
      </c>
      <c r="D352" s="231"/>
      <c r="E352" s="233">
        <v>1.5</v>
      </c>
      <c r="F352" s="233">
        <v>1.5</v>
      </c>
    </row>
    <row r="353" spans="1:6" x14ac:dyDescent="0.25">
      <c r="A353" s="231"/>
      <c r="B353" s="232" t="s">
        <v>336</v>
      </c>
      <c r="C353" s="152" t="s">
        <v>525</v>
      </c>
      <c r="D353" s="231"/>
      <c r="E353" s="233">
        <v>8</v>
      </c>
      <c r="F353" s="233">
        <v>8</v>
      </c>
    </row>
    <row r="354" spans="1:6" x14ac:dyDescent="0.25">
      <c r="A354" s="231"/>
      <c r="B354" s="232" t="s">
        <v>320</v>
      </c>
      <c r="C354" s="152" t="s">
        <v>526</v>
      </c>
      <c r="D354" s="231"/>
      <c r="E354" s="233">
        <v>90</v>
      </c>
      <c r="F354" s="233">
        <v>90</v>
      </c>
    </row>
    <row r="355" spans="1:6" x14ac:dyDescent="0.25">
      <c r="A355" s="231"/>
      <c r="B355" s="232" t="s">
        <v>291</v>
      </c>
      <c r="C355" s="152" t="s">
        <v>526</v>
      </c>
      <c r="D355" s="231"/>
      <c r="E355" s="233">
        <v>100</v>
      </c>
      <c r="F355" s="233">
        <v>100</v>
      </c>
    </row>
    <row r="356" spans="1:6" ht="15.75" x14ac:dyDescent="0.25">
      <c r="A356" s="234" t="s">
        <v>26</v>
      </c>
      <c r="B356" s="234"/>
      <c r="C356" s="231"/>
      <c r="D356" s="181" t="s">
        <v>611</v>
      </c>
      <c r="E356" s="231"/>
      <c r="F356" s="231"/>
    </row>
    <row r="357" spans="1:6" x14ac:dyDescent="0.25">
      <c r="A357" s="230" t="s">
        <v>531</v>
      </c>
      <c r="B357" s="230"/>
      <c r="C357" s="230"/>
      <c r="D357" s="230"/>
      <c r="E357" s="230"/>
      <c r="F357" s="230"/>
    </row>
    <row r="358" spans="1:6" x14ac:dyDescent="0.25">
      <c r="A358" s="182" t="s">
        <v>532</v>
      </c>
      <c r="B358" s="231"/>
      <c r="C358" s="231"/>
      <c r="D358" s="152" t="s">
        <v>533</v>
      </c>
      <c r="E358" s="231"/>
      <c r="F358" s="231"/>
    </row>
    <row r="359" spans="1:6" x14ac:dyDescent="0.25">
      <c r="A359" s="231"/>
      <c r="B359" s="232" t="s">
        <v>339</v>
      </c>
      <c r="C359" s="152" t="s">
        <v>525</v>
      </c>
      <c r="D359" s="231"/>
      <c r="E359" s="233">
        <v>125</v>
      </c>
      <c r="F359" s="233">
        <v>125</v>
      </c>
    </row>
    <row r="360" spans="1:6" ht="15.75" x14ac:dyDescent="0.25">
      <c r="A360" s="234" t="s">
        <v>26</v>
      </c>
      <c r="B360" s="234"/>
      <c r="C360" s="231"/>
      <c r="D360" s="181" t="s">
        <v>533</v>
      </c>
      <c r="E360" s="231"/>
      <c r="F360" s="231"/>
    </row>
    <row r="361" spans="1:6" x14ac:dyDescent="0.25">
      <c r="A361" s="230" t="s">
        <v>534</v>
      </c>
      <c r="B361" s="230"/>
      <c r="C361" s="230"/>
      <c r="D361" s="230"/>
      <c r="E361" s="230"/>
      <c r="F361" s="230"/>
    </row>
    <row r="362" spans="1:6" ht="25.5" x14ac:dyDescent="0.25">
      <c r="A362" s="182" t="s">
        <v>612</v>
      </c>
      <c r="B362" s="231"/>
      <c r="C362" s="231"/>
      <c r="D362" s="152" t="s">
        <v>535</v>
      </c>
      <c r="E362" s="231"/>
      <c r="F362" s="231"/>
    </row>
    <row r="363" spans="1:6" x14ac:dyDescent="0.25">
      <c r="A363" s="231"/>
      <c r="B363" s="232" t="s">
        <v>331</v>
      </c>
      <c r="C363" s="152" t="s">
        <v>525</v>
      </c>
      <c r="D363" s="231"/>
      <c r="E363" s="233">
        <v>24.48</v>
      </c>
      <c r="F363" s="233">
        <v>24</v>
      </c>
    </row>
    <row r="364" spans="1:6" x14ac:dyDescent="0.25">
      <c r="A364" s="231"/>
      <c r="B364" s="232" t="s">
        <v>329</v>
      </c>
      <c r="C364" s="152" t="s">
        <v>525</v>
      </c>
      <c r="D364" s="231"/>
      <c r="E364" s="233">
        <v>23.97</v>
      </c>
      <c r="F364" s="233">
        <v>23.5</v>
      </c>
    </row>
    <row r="365" spans="1:6" x14ac:dyDescent="0.25">
      <c r="A365" s="231"/>
      <c r="B365" s="232" t="s">
        <v>318</v>
      </c>
      <c r="C365" s="152" t="s">
        <v>525</v>
      </c>
      <c r="D365" s="231"/>
      <c r="E365" s="233">
        <v>3</v>
      </c>
      <c r="F365" s="233">
        <v>3</v>
      </c>
    </row>
    <row r="366" spans="1:6" x14ac:dyDescent="0.25">
      <c r="A366" s="231"/>
      <c r="B366" s="232" t="s">
        <v>341</v>
      </c>
      <c r="C366" s="152" t="s">
        <v>525</v>
      </c>
      <c r="D366" s="231"/>
      <c r="E366" s="233">
        <v>0.2</v>
      </c>
      <c r="F366" s="233">
        <v>0.2</v>
      </c>
    </row>
    <row r="367" spans="1:6" ht="38.25" x14ac:dyDescent="0.25">
      <c r="A367" s="182" t="s">
        <v>613</v>
      </c>
      <c r="B367" s="231"/>
      <c r="C367" s="231"/>
      <c r="D367" s="152" t="s">
        <v>247</v>
      </c>
      <c r="E367" s="231"/>
      <c r="F367" s="231"/>
    </row>
    <row r="368" spans="1:6" x14ac:dyDescent="0.25">
      <c r="A368" s="231"/>
      <c r="B368" s="232" t="s">
        <v>326</v>
      </c>
      <c r="C368" s="152" t="s">
        <v>525</v>
      </c>
      <c r="D368" s="231"/>
      <c r="E368" s="233">
        <v>50</v>
      </c>
      <c r="F368" s="233">
        <v>40</v>
      </c>
    </row>
    <row r="369" spans="1:6" x14ac:dyDescent="0.25">
      <c r="A369" s="231"/>
      <c r="B369" s="232" t="s">
        <v>296</v>
      </c>
      <c r="C369" s="152" t="s">
        <v>525</v>
      </c>
      <c r="D369" s="231"/>
      <c r="E369" s="233">
        <v>31.92</v>
      </c>
      <c r="F369" s="233">
        <v>24</v>
      </c>
    </row>
    <row r="370" spans="1:6" x14ac:dyDescent="0.25">
      <c r="A370" s="231"/>
      <c r="B370" s="232" t="s">
        <v>328</v>
      </c>
      <c r="C370" s="152" t="s">
        <v>525</v>
      </c>
      <c r="D370" s="231"/>
      <c r="E370" s="233">
        <v>10.64</v>
      </c>
      <c r="F370" s="233">
        <v>8</v>
      </c>
    </row>
    <row r="371" spans="1:6" x14ac:dyDescent="0.25">
      <c r="A371" s="231"/>
      <c r="B371" s="232" t="s">
        <v>327</v>
      </c>
      <c r="C371" s="152" t="s">
        <v>525</v>
      </c>
      <c r="D371" s="231"/>
      <c r="E371" s="233">
        <v>9.52</v>
      </c>
      <c r="F371" s="233">
        <v>8</v>
      </c>
    </row>
    <row r="372" spans="1:6" x14ac:dyDescent="0.25">
      <c r="A372" s="231"/>
      <c r="B372" s="232" t="s">
        <v>318</v>
      </c>
      <c r="C372" s="152" t="s">
        <v>525</v>
      </c>
      <c r="D372" s="231"/>
      <c r="E372" s="233">
        <v>3</v>
      </c>
      <c r="F372" s="233">
        <v>3</v>
      </c>
    </row>
    <row r="373" spans="1:6" x14ac:dyDescent="0.25">
      <c r="A373" s="231"/>
      <c r="B373" s="232" t="s">
        <v>291</v>
      </c>
      <c r="C373" s="152" t="s">
        <v>526</v>
      </c>
      <c r="D373" s="231"/>
      <c r="E373" s="233">
        <v>160</v>
      </c>
      <c r="F373" s="233">
        <v>160</v>
      </c>
    </row>
    <row r="374" spans="1:6" x14ac:dyDescent="0.25">
      <c r="A374" s="231"/>
      <c r="B374" s="232" t="s">
        <v>341</v>
      </c>
      <c r="C374" s="152" t="s">
        <v>525</v>
      </c>
      <c r="D374" s="231"/>
      <c r="E374" s="233">
        <v>1.2</v>
      </c>
      <c r="F374" s="233">
        <v>1.2</v>
      </c>
    </row>
    <row r="375" spans="1:6" x14ac:dyDescent="0.25">
      <c r="A375" s="231"/>
      <c r="B375" s="232" t="s">
        <v>337</v>
      </c>
      <c r="C375" s="152" t="s">
        <v>525</v>
      </c>
      <c r="D375" s="231"/>
      <c r="E375" s="233">
        <v>5</v>
      </c>
      <c r="F375" s="233">
        <v>3.91</v>
      </c>
    </row>
    <row r="376" spans="1:6" x14ac:dyDescent="0.25">
      <c r="A376" s="231"/>
      <c r="B376" s="232" t="s">
        <v>324</v>
      </c>
      <c r="C376" s="152" t="s">
        <v>525</v>
      </c>
      <c r="D376" s="231"/>
      <c r="E376" s="233">
        <v>17.100000000000001</v>
      </c>
      <c r="F376" s="233">
        <v>17.100000000000001</v>
      </c>
    </row>
    <row r="377" spans="1:6" x14ac:dyDescent="0.25">
      <c r="A377" s="231"/>
      <c r="B377" s="232" t="s">
        <v>327</v>
      </c>
      <c r="C377" s="152" t="s">
        <v>525</v>
      </c>
      <c r="D377" s="231"/>
      <c r="E377" s="233">
        <v>1.79</v>
      </c>
      <c r="F377" s="233">
        <v>1.5</v>
      </c>
    </row>
    <row r="378" spans="1:6" x14ac:dyDescent="0.25">
      <c r="A378" s="231"/>
      <c r="B378" s="232" t="s">
        <v>356</v>
      </c>
      <c r="C378" s="152" t="s">
        <v>525</v>
      </c>
      <c r="D378" s="231"/>
      <c r="E378" s="233">
        <v>1.5</v>
      </c>
      <c r="F378" s="233">
        <v>1.5</v>
      </c>
    </row>
    <row r="379" spans="1:6" x14ac:dyDescent="0.25">
      <c r="A379" s="231"/>
      <c r="B379" s="232" t="s">
        <v>291</v>
      </c>
      <c r="C379" s="152" t="s">
        <v>526</v>
      </c>
      <c r="D379" s="231"/>
      <c r="E379" s="233">
        <v>1.7</v>
      </c>
      <c r="F379" s="233">
        <v>1.7</v>
      </c>
    </row>
    <row r="380" spans="1:6" x14ac:dyDescent="0.25">
      <c r="A380" s="182" t="s">
        <v>614</v>
      </c>
      <c r="B380" s="231"/>
      <c r="C380" s="231"/>
      <c r="D380" s="152" t="s">
        <v>603</v>
      </c>
      <c r="E380" s="231"/>
      <c r="F380" s="231"/>
    </row>
    <row r="381" spans="1:6" x14ac:dyDescent="0.25">
      <c r="A381" s="231"/>
      <c r="B381" s="232" t="s">
        <v>335</v>
      </c>
      <c r="C381" s="152" t="s">
        <v>525</v>
      </c>
      <c r="D381" s="231"/>
      <c r="E381" s="233">
        <v>104.61</v>
      </c>
      <c r="F381" s="233">
        <v>68</v>
      </c>
    </row>
    <row r="382" spans="1:6" x14ac:dyDescent="0.25">
      <c r="A382" s="231"/>
      <c r="B382" s="232" t="s">
        <v>314</v>
      </c>
      <c r="C382" s="152" t="s">
        <v>525</v>
      </c>
      <c r="D382" s="231"/>
      <c r="E382" s="233">
        <v>38.5</v>
      </c>
      <c r="F382" s="233">
        <v>38.5</v>
      </c>
    </row>
    <row r="383" spans="1:6" x14ac:dyDescent="0.25">
      <c r="A383" s="231"/>
      <c r="B383" s="232" t="s">
        <v>328</v>
      </c>
      <c r="C383" s="152" t="s">
        <v>525</v>
      </c>
      <c r="D383" s="231"/>
      <c r="E383" s="233">
        <v>19.02</v>
      </c>
      <c r="F383" s="233">
        <v>14.3</v>
      </c>
    </row>
    <row r="384" spans="1:6" x14ac:dyDescent="0.25">
      <c r="A384" s="231"/>
      <c r="B384" s="232" t="s">
        <v>327</v>
      </c>
      <c r="C384" s="152" t="s">
        <v>525</v>
      </c>
      <c r="D384" s="231"/>
      <c r="E384" s="233">
        <v>8.33</v>
      </c>
      <c r="F384" s="233">
        <v>7</v>
      </c>
    </row>
    <row r="385" spans="1:6" x14ac:dyDescent="0.25">
      <c r="A385" s="231"/>
      <c r="B385" s="232" t="s">
        <v>318</v>
      </c>
      <c r="C385" s="152" t="s">
        <v>525</v>
      </c>
      <c r="D385" s="231"/>
      <c r="E385" s="233">
        <v>6</v>
      </c>
      <c r="F385" s="233">
        <v>6</v>
      </c>
    </row>
    <row r="386" spans="1:6" x14ac:dyDescent="0.25">
      <c r="A386" s="231"/>
      <c r="B386" s="232" t="s">
        <v>341</v>
      </c>
      <c r="C386" s="152" t="s">
        <v>525</v>
      </c>
      <c r="D386" s="231"/>
      <c r="E386" s="233">
        <v>0.8</v>
      </c>
      <c r="F386" s="233">
        <v>0.8</v>
      </c>
    </row>
    <row r="387" spans="1:6" x14ac:dyDescent="0.25">
      <c r="A387" s="182" t="s">
        <v>569</v>
      </c>
      <c r="B387" s="231"/>
      <c r="C387" s="231"/>
      <c r="D387" s="152" t="s">
        <v>541</v>
      </c>
      <c r="E387" s="231"/>
      <c r="F387" s="231"/>
    </row>
    <row r="388" spans="1:6" x14ac:dyDescent="0.25">
      <c r="A388" s="231"/>
      <c r="B388" s="232" t="s">
        <v>498</v>
      </c>
      <c r="C388" s="152" t="s">
        <v>525</v>
      </c>
      <c r="D388" s="231"/>
      <c r="E388" s="233">
        <v>19.8</v>
      </c>
      <c r="F388" s="233">
        <v>19.8</v>
      </c>
    </row>
    <row r="389" spans="1:6" x14ac:dyDescent="0.25">
      <c r="A389" s="231"/>
      <c r="B389" s="232" t="s">
        <v>336</v>
      </c>
      <c r="C389" s="152" t="s">
        <v>525</v>
      </c>
      <c r="D389" s="231"/>
      <c r="E389" s="233">
        <v>5</v>
      </c>
      <c r="F389" s="233">
        <v>5</v>
      </c>
    </row>
    <row r="390" spans="1:6" x14ac:dyDescent="0.25">
      <c r="A390" s="231"/>
      <c r="B390" s="232" t="s">
        <v>291</v>
      </c>
      <c r="C390" s="152" t="s">
        <v>526</v>
      </c>
      <c r="D390" s="231"/>
      <c r="E390" s="233">
        <v>160</v>
      </c>
      <c r="F390" s="233">
        <v>160</v>
      </c>
    </row>
    <row r="391" spans="1:6" x14ac:dyDescent="0.25">
      <c r="A391" s="182" t="s">
        <v>542</v>
      </c>
      <c r="B391" s="231"/>
      <c r="C391" s="231"/>
      <c r="D391" s="152" t="s">
        <v>543</v>
      </c>
      <c r="E391" s="231"/>
      <c r="F391" s="231"/>
    </row>
    <row r="392" spans="1:6" x14ac:dyDescent="0.25">
      <c r="A392" s="231"/>
      <c r="B392" s="232" t="s">
        <v>353</v>
      </c>
      <c r="C392" s="152" t="s">
        <v>525</v>
      </c>
      <c r="D392" s="231"/>
      <c r="E392" s="233">
        <v>37.5</v>
      </c>
      <c r="F392" s="233">
        <v>37.5</v>
      </c>
    </row>
    <row r="393" spans="1:6" ht="15.75" x14ac:dyDescent="0.25">
      <c r="A393" s="234" t="s">
        <v>26</v>
      </c>
      <c r="B393" s="234"/>
      <c r="C393" s="231"/>
      <c r="D393" s="181" t="s">
        <v>615</v>
      </c>
      <c r="E393" s="231"/>
      <c r="F393" s="231"/>
    </row>
    <row r="394" spans="1:6" x14ac:dyDescent="0.25">
      <c r="A394" s="230" t="s">
        <v>545</v>
      </c>
      <c r="B394" s="230"/>
      <c r="C394" s="230"/>
      <c r="D394" s="230"/>
      <c r="E394" s="230"/>
      <c r="F394" s="230"/>
    </row>
    <row r="395" spans="1:6" x14ac:dyDescent="0.25">
      <c r="A395" s="182" t="s">
        <v>616</v>
      </c>
      <c r="B395" s="231"/>
      <c r="C395" s="231"/>
      <c r="D395" s="152" t="s">
        <v>617</v>
      </c>
      <c r="E395" s="231"/>
      <c r="F395" s="231"/>
    </row>
    <row r="396" spans="1:6" x14ac:dyDescent="0.25">
      <c r="A396" s="231"/>
      <c r="B396" s="232" t="s">
        <v>302</v>
      </c>
      <c r="C396" s="152" t="s">
        <v>525</v>
      </c>
      <c r="D396" s="231"/>
      <c r="E396" s="233">
        <v>10</v>
      </c>
      <c r="F396" s="233">
        <v>10</v>
      </c>
    </row>
    <row r="397" spans="1:6" x14ac:dyDescent="0.25">
      <c r="A397" s="182" t="s">
        <v>618</v>
      </c>
      <c r="B397" s="231"/>
      <c r="C397" s="231"/>
      <c r="D397" s="152" t="s">
        <v>548</v>
      </c>
      <c r="E397" s="231"/>
      <c r="F397" s="231"/>
    </row>
    <row r="398" spans="1:6" x14ac:dyDescent="0.25">
      <c r="A398" s="231"/>
      <c r="B398" s="232" t="s">
        <v>299</v>
      </c>
      <c r="C398" s="152" t="s">
        <v>525</v>
      </c>
      <c r="D398" s="231"/>
      <c r="E398" s="233">
        <v>114</v>
      </c>
      <c r="F398" s="233">
        <v>110</v>
      </c>
    </row>
    <row r="399" spans="1:6" x14ac:dyDescent="0.25">
      <c r="A399" s="182" t="s">
        <v>619</v>
      </c>
      <c r="B399" s="231"/>
      <c r="C399" s="231"/>
      <c r="D399" s="152" t="s">
        <v>259</v>
      </c>
      <c r="E399" s="231"/>
      <c r="F399" s="231"/>
    </row>
    <row r="400" spans="1:6" x14ac:dyDescent="0.25">
      <c r="A400" s="231"/>
      <c r="B400" s="232" t="s">
        <v>335</v>
      </c>
      <c r="C400" s="152" t="s">
        <v>525</v>
      </c>
      <c r="D400" s="231"/>
      <c r="E400" s="233">
        <v>53.84</v>
      </c>
      <c r="F400" s="233">
        <v>35</v>
      </c>
    </row>
    <row r="401" spans="1:6" x14ac:dyDescent="0.25">
      <c r="A401" s="231"/>
      <c r="B401" s="232" t="s">
        <v>296</v>
      </c>
      <c r="C401" s="152" t="s">
        <v>525</v>
      </c>
      <c r="D401" s="231"/>
      <c r="E401" s="233">
        <v>117.04</v>
      </c>
      <c r="F401" s="233">
        <v>88</v>
      </c>
    </row>
    <row r="402" spans="1:6" x14ac:dyDescent="0.25">
      <c r="A402" s="231"/>
      <c r="B402" s="232" t="s">
        <v>328</v>
      </c>
      <c r="C402" s="152" t="s">
        <v>525</v>
      </c>
      <c r="D402" s="231"/>
      <c r="E402" s="233">
        <v>14.9</v>
      </c>
      <c r="F402" s="233">
        <v>11.2</v>
      </c>
    </row>
    <row r="403" spans="1:6" x14ac:dyDescent="0.25">
      <c r="A403" s="231"/>
      <c r="B403" s="232" t="s">
        <v>341</v>
      </c>
      <c r="C403" s="152" t="s">
        <v>525</v>
      </c>
      <c r="D403" s="231"/>
      <c r="E403" s="233">
        <v>0.5</v>
      </c>
      <c r="F403" s="233">
        <v>0.5</v>
      </c>
    </row>
    <row r="404" spans="1:6" x14ac:dyDescent="0.25">
      <c r="A404" s="231"/>
      <c r="B404" s="232" t="s">
        <v>291</v>
      </c>
      <c r="C404" s="152" t="s">
        <v>526</v>
      </c>
      <c r="D404" s="231"/>
      <c r="E404" s="233">
        <v>32</v>
      </c>
      <c r="F404" s="233">
        <v>32</v>
      </c>
    </row>
    <row r="405" spans="1:6" x14ac:dyDescent="0.25">
      <c r="A405" s="231"/>
      <c r="B405" s="232" t="s">
        <v>318</v>
      </c>
      <c r="C405" s="152" t="s">
        <v>525</v>
      </c>
      <c r="D405" s="231"/>
      <c r="E405" s="233">
        <v>4</v>
      </c>
      <c r="F405" s="233">
        <v>4</v>
      </c>
    </row>
    <row r="406" spans="1:6" x14ac:dyDescent="0.25">
      <c r="A406" s="231"/>
      <c r="B406" s="232" t="s">
        <v>321</v>
      </c>
      <c r="C406" s="152" t="s">
        <v>525</v>
      </c>
      <c r="D406" s="231"/>
      <c r="E406" s="233">
        <v>2</v>
      </c>
      <c r="F406" s="233">
        <v>2</v>
      </c>
    </row>
    <row r="407" spans="1:6" x14ac:dyDescent="0.25">
      <c r="A407" s="231"/>
      <c r="B407" s="232" t="s">
        <v>336</v>
      </c>
      <c r="C407" s="152" t="s">
        <v>525</v>
      </c>
      <c r="D407" s="231"/>
      <c r="E407" s="233">
        <v>0.38</v>
      </c>
      <c r="F407" s="233">
        <v>0.38</v>
      </c>
    </row>
    <row r="408" spans="1:6" x14ac:dyDescent="0.25">
      <c r="A408" s="182" t="s">
        <v>575</v>
      </c>
      <c r="B408" s="231"/>
      <c r="C408" s="231"/>
      <c r="D408" s="152" t="s">
        <v>248</v>
      </c>
      <c r="E408" s="231"/>
      <c r="F408" s="231"/>
    </row>
    <row r="409" spans="1:6" x14ac:dyDescent="0.25">
      <c r="A409" s="231"/>
      <c r="B409" s="232" t="s">
        <v>355</v>
      </c>
      <c r="C409" s="152" t="s">
        <v>525</v>
      </c>
      <c r="D409" s="231"/>
      <c r="E409" s="233">
        <v>0.35</v>
      </c>
      <c r="F409" s="233">
        <v>0.35</v>
      </c>
    </row>
    <row r="410" spans="1:6" x14ac:dyDescent="0.25">
      <c r="A410" s="231"/>
      <c r="B410" s="232" t="s">
        <v>336</v>
      </c>
      <c r="C410" s="152" t="s">
        <v>525</v>
      </c>
      <c r="D410" s="231"/>
      <c r="E410" s="233">
        <v>5</v>
      </c>
      <c r="F410" s="233">
        <v>5</v>
      </c>
    </row>
    <row r="411" spans="1:6" x14ac:dyDescent="0.25">
      <c r="A411" s="231"/>
      <c r="B411" s="232" t="s">
        <v>346</v>
      </c>
      <c r="C411" s="152" t="s">
        <v>525</v>
      </c>
      <c r="D411" s="231"/>
      <c r="E411" s="233">
        <v>5.0999999999999996</v>
      </c>
      <c r="F411" s="233">
        <v>5</v>
      </c>
    </row>
    <row r="412" spans="1:6" x14ac:dyDescent="0.25">
      <c r="A412" s="231"/>
      <c r="B412" s="232" t="s">
        <v>291</v>
      </c>
      <c r="C412" s="152" t="s">
        <v>526</v>
      </c>
      <c r="D412" s="231"/>
      <c r="E412" s="233">
        <v>180</v>
      </c>
      <c r="F412" s="233">
        <v>180</v>
      </c>
    </row>
    <row r="413" spans="1:6" x14ac:dyDescent="0.25">
      <c r="A413" s="182" t="s">
        <v>552</v>
      </c>
      <c r="B413" s="231"/>
      <c r="C413" s="231"/>
      <c r="D413" s="152" t="s">
        <v>553</v>
      </c>
      <c r="E413" s="231"/>
      <c r="F413" s="231"/>
    </row>
    <row r="414" spans="1:6" x14ac:dyDescent="0.25">
      <c r="A414" s="231"/>
      <c r="B414" s="232" t="s">
        <v>351</v>
      </c>
      <c r="C414" s="152" t="s">
        <v>525</v>
      </c>
      <c r="D414" s="231"/>
      <c r="E414" s="233">
        <v>20</v>
      </c>
      <c r="F414" s="233">
        <v>20</v>
      </c>
    </row>
    <row r="415" spans="1:6" ht="15.75" x14ac:dyDescent="0.25">
      <c r="A415" s="234" t="s">
        <v>26</v>
      </c>
      <c r="B415" s="234"/>
      <c r="C415" s="231"/>
      <c r="D415" s="181" t="s">
        <v>620</v>
      </c>
      <c r="E415" s="231"/>
      <c r="F415" s="231"/>
    </row>
  </sheetData>
  <mergeCells count="47">
    <mergeCell ref="A360:B360"/>
    <mergeCell ref="A361:F361"/>
    <mergeCell ref="A393:B393"/>
    <mergeCell ref="A394:F394"/>
    <mergeCell ref="A415:B415"/>
    <mergeCell ref="A319:F319"/>
    <mergeCell ref="A338:B338"/>
    <mergeCell ref="A339:F339"/>
    <mergeCell ref="A340:F340"/>
    <mergeCell ref="A356:B356"/>
    <mergeCell ref="A357:F357"/>
    <mergeCell ref="A269:F269"/>
    <mergeCell ref="A286:B286"/>
    <mergeCell ref="A287:F287"/>
    <mergeCell ref="A290:B290"/>
    <mergeCell ref="A291:F291"/>
    <mergeCell ref="A318:B318"/>
    <mergeCell ref="A205:B205"/>
    <mergeCell ref="A206:F206"/>
    <mergeCell ref="A239:B239"/>
    <mergeCell ref="A240:F240"/>
    <mergeCell ref="A267:B267"/>
    <mergeCell ref="A268:F268"/>
    <mergeCell ref="A161:F161"/>
    <mergeCell ref="A183:B183"/>
    <mergeCell ref="A184:F184"/>
    <mergeCell ref="A185:F185"/>
    <mergeCell ref="A201:B201"/>
    <mergeCell ref="A202:F202"/>
    <mergeCell ref="A103:F103"/>
    <mergeCell ref="A120:B120"/>
    <mergeCell ref="A121:F121"/>
    <mergeCell ref="A124:B124"/>
    <mergeCell ref="A125:F125"/>
    <mergeCell ref="A160:B160"/>
    <mergeCell ref="A26:B26"/>
    <mergeCell ref="A27:F27"/>
    <mergeCell ref="A67:B67"/>
    <mergeCell ref="A68:F68"/>
    <mergeCell ref="A101:B101"/>
    <mergeCell ref="A102:F102"/>
    <mergeCell ref="A2:F2"/>
    <mergeCell ref="A4:B4"/>
    <mergeCell ref="A5:F5"/>
    <mergeCell ref="A6:F6"/>
    <mergeCell ref="A22:B22"/>
    <mergeCell ref="A23:F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1328-36FA-45FF-AE72-A900A319EA09}">
  <dimension ref="A2:F428"/>
  <sheetViews>
    <sheetView workbookViewId="0">
      <selection activeCell="M26" sqref="M26"/>
    </sheetView>
  </sheetViews>
  <sheetFormatPr defaultRowHeight="15" x14ac:dyDescent="0.25"/>
  <cols>
    <col min="1" max="1" width="30" style="154" customWidth="1"/>
    <col min="2" max="2" width="60" style="154" customWidth="1"/>
    <col min="3" max="3" width="11.140625" style="154" customWidth="1"/>
    <col min="4" max="4" width="10.140625" style="154" customWidth="1"/>
    <col min="5" max="5" width="11.5703125" style="154" customWidth="1"/>
    <col min="6" max="6" width="10.140625" style="154" customWidth="1"/>
  </cols>
  <sheetData>
    <row r="2" spans="1:6" ht="18" x14ac:dyDescent="0.25">
      <c r="A2" s="224" t="s">
        <v>515</v>
      </c>
      <c r="B2" s="224"/>
      <c r="C2" s="224"/>
      <c r="D2" s="224"/>
      <c r="E2" s="224"/>
      <c r="F2" s="224"/>
    </row>
    <row r="4" spans="1:6" ht="15.75" x14ac:dyDescent="0.25">
      <c r="A4" s="217" t="s">
        <v>517</v>
      </c>
      <c r="B4" s="217"/>
      <c r="C4" s="181" t="s">
        <v>518</v>
      </c>
      <c r="D4" s="181" t="s">
        <v>519</v>
      </c>
      <c r="E4" s="181" t="s">
        <v>520</v>
      </c>
      <c r="F4" s="181" t="s">
        <v>521</v>
      </c>
    </row>
    <row r="5" spans="1:6" ht="15.75" x14ac:dyDescent="0.25">
      <c r="A5" s="229" t="s">
        <v>911</v>
      </c>
      <c r="B5" s="229"/>
      <c r="C5" s="229"/>
      <c r="D5" s="229"/>
      <c r="E5" s="229"/>
      <c r="F5" s="229"/>
    </row>
    <row r="6" spans="1:6" x14ac:dyDescent="0.25">
      <c r="A6" s="230" t="s">
        <v>523</v>
      </c>
      <c r="B6" s="230"/>
      <c r="C6" s="230"/>
      <c r="D6" s="230"/>
      <c r="E6" s="230"/>
      <c r="F6" s="230"/>
    </row>
    <row r="7" spans="1:6" ht="25.5" x14ac:dyDescent="0.25">
      <c r="A7" s="182" t="s">
        <v>578</v>
      </c>
      <c r="B7" s="231"/>
      <c r="C7" s="231"/>
      <c r="D7" s="152" t="s">
        <v>234</v>
      </c>
      <c r="E7" s="231"/>
      <c r="F7" s="231"/>
    </row>
    <row r="8" spans="1:6" x14ac:dyDescent="0.25">
      <c r="A8" s="231"/>
      <c r="B8" s="232" t="s">
        <v>307</v>
      </c>
      <c r="C8" s="152" t="s">
        <v>525</v>
      </c>
      <c r="D8" s="231"/>
      <c r="E8" s="233">
        <v>25</v>
      </c>
      <c r="F8" s="233">
        <v>25</v>
      </c>
    </row>
    <row r="9" spans="1:6" x14ac:dyDescent="0.25">
      <c r="A9" s="231"/>
      <c r="B9" s="232" t="s">
        <v>320</v>
      </c>
      <c r="C9" s="152" t="s">
        <v>526</v>
      </c>
      <c r="D9" s="231"/>
      <c r="E9" s="233">
        <v>100</v>
      </c>
      <c r="F9" s="233">
        <v>100</v>
      </c>
    </row>
    <row r="10" spans="1:6" x14ac:dyDescent="0.25">
      <c r="A10" s="231"/>
      <c r="B10" s="232" t="s">
        <v>336</v>
      </c>
      <c r="C10" s="152" t="s">
        <v>525</v>
      </c>
      <c r="D10" s="231"/>
      <c r="E10" s="233">
        <v>1</v>
      </c>
      <c r="F10" s="233">
        <v>1</v>
      </c>
    </row>
    <row r="11" spans="1:6" x14ac:dyDescent="0.25">
      <c r="A11" s="231"/>
      <c r="B11" s="232" t="s">
        <v>341</v>
      </c>
      <c r="C11" s="152" t="s">
        <v>525</v>
      </c>
      <c r="D11" s="231"/>
      <c r="E11" s="233">
        <v>1</v>
      </c>
      <c r="F11" s="233">
        <v>1</v>
      </c>
    </row>
    <row r="12" spans="1:6" x14ac:dyDescent="0.25">
      <c r="A12" s="231"/>
      <c r="B12" s="232" t="s">
        <v>319</v>
      </c>
      <c r="C12" s="152" t="s">
        <v>525</v>
      </c>
      <c r="D12" s="231"/>
      <c r="E12" s="233">
        <v>3</v>
      </c>
      <c r="F12" s="233">
        <v>3</v>
      </c>
    </row>
    <row r="13" spans="1:6" x14ac:dyDescent="0.25">
      <c r="A13" s="231"/>
      <c r="B13" s="232" t="s">
        <v>291</v>
      </c>
      <c r="C13" s="152" t="s">
        <v>526</v>
      </c>
      <c r="D13" s="231"/>
      <c r="E13" s="233">
        <v>76</v>
      </c>
      <c r="F13" s="233">
        <v>76</v>
      </c>
    </row>
    <row r="14" spans="1:6" x14ac:dyDescent="0.25">
      <c r="A14" s="182" t="s">
        <v>579</v>
      </c>
      <c r="B14" s="231"/>
      <c r="C14" s="231"/>
      <c r="D14" s="152" t="s">
        <v>235</v>
      </c>
      <c r="E14" s="231"/>
      <c r="F14" s="231"/>
    </row>
    <row r="15" spans="1:6" x14ac:dyDescent="0.25">
      <c r="A15" s="231"/>
      <c r="B15" s="232" t="s">
        <v>355</v>
      </c>
      <c r="C15" s="152" t="s">
        <v>525</v>
      </c>
      <c r="D15" s="231"/>
      <c r="E15" s="233">
        <v>0.3</v>
      </c>
      <c r="F15" s="233">
        <v>0.3</v>
      </c>
    </row>
    <row r="16" spans="1:6" x14ac:dyDescent="0.25">
      <c r="A16" s="231"/>
      <c r="B16" s="232" t="s">
        <v>336</v>
      </c>
      <c r="C16" s="152" t="s">
        <v>525</v>
      </c>
      <c r="D16" s="231"/>
      <c r="E16" s="233">
        <v>5</v>
      </c>
      <c r="F16" s="233">
        <v>5</v>
      </c>
    </row>
    <row r="17" spans="1:6" x14ac:dyDescent="0.25">
      <c r="A17" s="231"/>
      <c r="B17" s="232" t="s">
        <v>320</v>
      </c>
      <c r="C17" s="152" t="s">
        <v>526</v>
      </c>
      <c r="D17" s="231"/>
      <c r="E17" s="233">
        <v>48</v>
      </c>
      <c r="F17" s="233">
        <v>48</v>
      </c>
    </row>
    <row r="18" spans="1:6" x14ac:dyDescent="0.25">
      <c r="A18" s="231"/>
      <c r="B18" s="232" t="s">
        <v>291</v>
      </c>
      <c r="C18" s="152" t="s">
        <v>526</v>
      </c>
      <c r="D18" s="231"/>
      <c r="E18" s="233">
        <v>130</v>
      </c>
      <c r="F18" s="233">
        <v>130</v>
      </c>
    </row>
    <row r="19" spans="1:6" ht="25.5" x14ac:dyDescent="0.25">
      <c r="A19" s="182" t="s">
        <v>558</v>
      </c>
      <c r="B19" s="231"/>
      <c r="C19" s="231"/>
      <c r="D19" s="152" t="s">
        <v>559</v>
      </c>
      <c r="E19" s="231"/>
      <c r="F19" s="231"/>
    </row>
    <row r="20" spans="1:6" x14ac:dyDescent="0.25">
      <c r="A20" s="231"/>
      <c r="B20" s="232" t="s">
        <v>349</v>
      </c>
      <c r="C20" s="152" t="s">
        <v>525</v>
      </c>
      <c r="D20" s="231"/>
      <c r="E20" s="233">
        <v>25</v>
      </c>
      <c r="F20" s="233">
        <v>25</v>
      </c>
    </row>
    <row r="21" spans="1:6" x14ac:dyDescent="0.25">
      <c r="A21" s="231"/>
      <c r="B21" s="232" t="s">
        <v>344</v>
      </c>
      <c r="C21" s="152" t="s">
        <v>525</v>
      </c>
      <c r="D21" s="231"/>
      <c r="E21" s="233">
        <v>7.14</v>
      </c>
      <c r="F21" s="233">
        <v>7</v>
      </c>
    </row>
    <row r="22" spans="1:6" x14ac:dyDescent="0.25">
      <c r="A22" s="231"/>
      <c r="B22" s="232" t="s">
        <v>319</v>
      </c>
      <c r="C22" s="152" t="s">
        <v>525</v>
      </c>
      <c r="D22" s="231"/>
      <c r="E22" s="233">
        <v>3</v>
      </c>
      <c r="F22" s="233">
        <v>3</v>
      </c>
    </row>
    <row r="23" spans="1:6" ht="15.75" x14ac:dyDescent="0.25">
      <c r="A23" s="234" t="s">
        <v>26</v>
      </c>
      <c r="B23" s="234"/>
      <c r="C23" s="231"/>
      <c r="D23" s="181" t="s">
        <v>912</v>
      </c>
      <c r="E23" s="231"/>
      <c r="F23" s="231"/>
    </row>
    <row r="24" spans="1:6" x14ac:dyDescent="0.25">
      <c r="A24" s="230" t="s">
        <v>531</v>
      </c>
      <c r="B24" s="230"/>
      <c r="C24" s="230"/>
      <c r="D24" s="230"/>
      <c r="E24" s="230"/>
      <c r="F24" s="230"/>
    </row>
    <row r="25" spans="1:6" x14ac:dyDescent="0.25">
      <c r="A25" s="182" t="s">
        <v>597</v>
      </c>
      <c r="B25" s="231"/>
      <c r="C25" s="231"/>
      <c r="D25" s="152" t="s">
        <v>598</v>
      </c>
      <c r="E25" s="231"/>
      <c r="F25" s="231"/>
    </row>
    <row r="26" spans="1:6" x14ac:dyDescent="0.25">
      <c r="A26" s="231"/>
      <c r="B26" s="232" t="s">
        <v>348</v>
      </c>
      <c r="C26" s="152" t="s">
        <v>525</v>
      </c>
      <c r="D26" s="231"/>
      <c r="E26" s="233">
        <v>114</v>
      </c>
      <c r="F26" s="233">
        <v>100</v>
      </c>
    </row>
    <row r="27" spans="1:6" ht="15.75" x14ac:dyDescent="0.25">
      <c r="A27" s="234" t="s">
        <v>26</v>
      </c>
      <c r="B27" s="234"/>
      <c r="C27" s="231"/>
      <c r="D27" s="181" t="s">
        <v>125</v>
      </c>
      <c r="E27" s="231"/>
      <c r="F27" s="231"/>
    </row>
    <row r="28" spans="1:6" x14ac:dyDescent="0.25">
      <c r="A28" s="230" t="s">
        <v>534</v>
      </c>
      <c r="B28" s="230"/>
      <c r="C28" s="230"/>
      <c r="D28" s="230"/>
      <c r="E28" s="230"/>
      <c r="F28" s="230"/>
    </row>
    <row r="29" spans="1:6" x14ac:dyDescent="0.25">
      <c r="A29" s="182" t="s">
        <v>357</v>
      </c>
      <c r="B29" s="231"/>
      <c r="C29" s="231"/>
      <c r="D29" s="152" t="s">
        <v>535</v>
      </c>
      <c r="E29" s="231"/>
      <c r="F29" s="231"/>
    </row>
    <row r="30" spans="1:6" x14ac:dyDescent="0.25">
      <c r="A30" s="231"/>
      <c r="B30" s="232" t="s">
        <v>357</v>
      </c>
      <c r="C30" s="152" t="s">
        <v>525</v>
      </c>
      <c r="D30" s="231"/>
      <c r="E30" s="233">
        <v>52.5</v>
      </c>
      <c r="F30" s="233">
        <v>50</v>
      </c>
    </row>
    <row r="31" spans="1:6" ht="38.25" x14ac:dyDescent="0.25">
      <c r="A31" s="182" t="s">
        <v>750</v>
      </c>
      <c r="B31" s="231"/>
      <c r="C31" s="231"/>
      <c r="D31" s="152" t="s">
        <v>247</v>
      </c>
      <c r="E31" s="231"/>
      <c r="F31" s="231"/>
    </row>
    <row r="32" spans="1:6" x14ac:dyDescent="0.25">
      <c r="A32" s="231"/>
      <c r="B32" s="232" t="s">
        <v>335</v>
      </c>
      <c r="C32" s="152" t="s">
        <v>525</v>
      </c>
      <c r="D32" s="231"/>
      <c r="E32" s="233">
        <v>33.85</v>
      </c>
      <c r="F32" s="233">
        <v>22</v>
      </c>
    </row>
    <row r="33" spans="1:6" x14ac:dyDescent="0.25">
      <c r="A33" s="231"/>
      <c r="B33" s="232" t="s">
        <v>296</v>
      </c>
      <c r="C33" s="152" t="s">
        <v>525</v>
      </c>
      <c r="D33" s="231"/>
      <c r="E33" s="233">
        <v>79.8</v>
      </c>
      <c r="F33" s="233">
        <v>60</v>
      </c>
    </row>
    <row r="34" spans="1:6" x14ac:dyDescent="0.25">
      <c r="A34" s="231"/>
      <c r="B34" s="232" t="s">
        <v>311</v>
      </c>
      <c r="C34" s="152" t="s">
        <v>525</v>
      </c>
      <c r="D34" s="231"/>
      <c r="E34" s="233">
        <v>8</v>
      </c>
      <c r="F34" s="233">
        <v>8</v>
      </c>
    </row>
    <row r="35" spans="1:6" x14ac:dyDescent="0.25">
      <c r="A35" s="231"/>
      <c r="B35" s="232" t="s">
        <v>328</v>
      </c>
      <c r="C35" s="152" t="s">
        <v>525</v>
      </c>
      <c r="D35" s="231"/>
      <c r="E35" s="233">
        <v>10.64</v>
      </c>
      <c r="F35" s="233">
        <v>8</v>
      </c>
    </row>
    <row r="36" spans="1:6" x14ac:dyDescent="0.25">
      <c r="A36" s="231"/>
      <c r="B36" s="232" t="s">
        <v>327</v>
      </c>
      <c r="C36" s="152" t="s">
        <v>525</v>
      </c>
      <c r="D36" s="231"/>
      <c r="E36" s="233">
        <v>4.76</v>
      </c>
      <c r="F36" s="233">
        <v>4</v>
      </c>
    </row>
    <row r="37" spans="1:6" x14ac:dyDescent="0.25">
      <c r="A37" s="231"/>
      <c r="B37" s="232" t="s">
        <v>318</v>
      </c>
      <c r="C37" s="152" t="s">
        <v>525</v>
      </c>
      <c r="D37" s="231"/>
      <c r="E37" s="233">
        <v>3</v>
      </c>
      <c r="F37" s="233">
        <v>3</v>
      </c>
    </row>
    <row r="38" spans="1:6" x14ac:dyDescent="0.25">
      <c r="A38" s="231"/>
      <c r="B38" s="232" t="s">
        <v>330</v>
      </c>
      <c r="C38" s="152" t="s">
        <v>525</v>
      </c>
      <c r="D38" s="231"/>
      <c r="E38" s="233">
        <v>21.84</v>
      </c>
      <c r="F38" s="233">
        <v>12</v>
      </c>
    </row>
    <row r="39" spans="1:6" x14ac:dyDescent="0.25">
      <c r="A39" s="231"/>
      <c r="B39" s="232" t="s">
        <v>341</v>
      </c>
      <c r="C39" s="152" t="s">
        <v>525</v>
      </c>
      <c r="D39" s="231"/>
      <c r="E39" s="233">
        <v>1</v>
      </c>
      <c r="F39" s="233">
        <v>1</v>
      </c>
    </row>
    <row r="40" spans="1:6" x14ac:dyDescent="0.25">
      <c r="A40" s="231"/>
      <c r="B40" s="232" t="s">
        <v>291</v>
      </c>
      <c r="C40" s="152" t="s">
        <v>526</v>
      </c>
      <c r="D40" s="231"/>
      <c r="E40" s="233">
        <v>152</v>
      </c>
      <c r="F40" s="233">
        <v>152</v>
      </c>
    </row>
    <row r="41" spans="1:6" x14ac:dyDescent="0.25">
      <c r="A41" s="231"/>
      <c r="B41" s="232" t="s">
        <v>337</v>
      </c>
      <c r="C41" s="152" t="s">
        <v>525</v>
      </c>
      <c r="D41" s="231"/>
      <c r="E41" s="233">
        <v>5</v>
      </c>
      <c r="F41" s="233">
        <v>5</v>
      </c>
    </row>
    <row r="42" spans="1:6" ht="25.5" x14ac:dyDescent="0.25">
      <c r="A42" s="182" t="s">
        <v>913</v>
      </c>
      <c r="B42" s="231"/>
      <c r="C42" s="231"/>
      <c r="D42" s="152" t="s">
        <v>566</v>
      </c>
      <c r="E42" s="231"/>
      <c r="F42" s="231"/>
    </row>
    <row r="43" spans="1:6" x14ac:dyDescent="0.25">
      <c r="A43" s="231"/>
      <c r="B43" s="232" t="s">
        <v>335</v>
      </c>
      <c r="C43" s="152" t="s">
        <v>525</v>
      </c>
      <c r="D43" s="231"/>
      <c r="E43" s="233">
        <v>84.61</v>
      </c>
      <c r="F43" s="233">
        <v>55</v>
      </c>
    </row>
    <row r="44" spans="1:6" x14ac:dyDescent="0.25">
      <c r="A44" s="231"/>
      <c r="B44" s="232" t="s">
        <v>328</v>
      </c>
      <c r="C44" s="152" t="s">
        <v>525</v>
      </c>
      <c r="D44" s="231"/>
      <c r="E44" s="233">
        <v>23.28</v>
      </c>
      <c r="F44" s="233">
        <v>17.5</v>
      </c>
    </row>
    <row r="45" spans="1:6" x14ac:dyDescent="0.25">
      <c r="A45" s="231"/>
      <c r="B45" s="232" t="s">
        <v>327</v>
      </c>
      <c r="C45" s="152" t="s">
        <v>525</v>
      </c>
      <c r="D45" s="231"/>
      <c r="E45" s="233">
        <v>11.9</v>
      </c>
      <c r="F45" s="233">
        <v>10</v>
      </c>
    </row>
    <row r="46" spans="1:6" x14ac:dyDescent="0.25">
      <c r="A46" s="231"/>
      <c r="B46" s="232" t="s">
        <v>356</v>
      </c>
      <c r="C46" s="152" t="s">
        <v>525</v>
      </c>
      <c r="D46" s="231"/>
      <c r="E46" s="233">
        <v>2.1</v>
      </c>
      <c r="F46" s="233">
        <v>2.1</v>
      </c>
    </row>
    <row r="47" spans="1:6" x14ac:dyDescent="0.25">
      <c r="A47" s="231"/>
      <c r="B47" s="232" t="s">
        <v>341</v>
      </c>
      <c r="C47" s="152" t="s">
        <v>525</v>
      </c>
      <c r="D47" s="231"/>
      <c r="E47" s="233">
        <v>0.6</v>
      </c>
      <c r="F47" s="233">
        <v>0.6</v>
      </c>
    </row>
    <row r="48" spans="1:6" x14ac:dyDescent="0.25">
      <c r="A48" s="231"/>
      <c r="B48" s="232" t="s">
        <v>350</v>
      </c>
      <c r="C48" s="152" t="s">
        <v>525</v>
      </c>
      <c r="D48" s="231"/>
      <c r="E48" s="233">
        <v>6</v>
      </c>
      <c r="F48" s="233">
        <v>6</v>
      </c>
    </row>
    <row r="49" spans="1:6" x14ac:dyDescent="0.25">
      <c r="A49" s="231"/>
      <c r="B49" s="232" t="s">
        <v>318</v>
      </c>
      <c r="C49" s="152" t="s">
        <v>525</v>
      </c>
      <c r="D49" s="231"/>
      <c r="E49" s="233">
        <v>2</v>
      </c>
      <c r="F49" s="233">
        <v>2</v>
      </c>
    </row>
    <row r="50" spans="1:6" ht="25.5" x14ac:dyDescent="0.25">
      <c r="A50" s="182" t="s">
        <v>584</v>
      </c>
      <c r="B50" s="231"/>
      <c r="C50" s="231"/>
      <c r="D50" s="152" t="s">
        <v>568</v>
      </c>
      <c r="E50" s="231"/>
      <c r="F50" s="231"/>
    </row>
    <row r="51" spans="1:6" x14ac:dyDescent="0.25">
      <c r="A51" s="231"/>
      <c r="B51" s="232" t="s">
        <v>316</v>
      </c>
      <c r="C51" s="152" t="s">
        <v>525</v>
      </c>
      <c r="D51" s="231"/>
      <c r="E51" s="233">
        <v>45.5</v>
      </c>
      <c r="F51" s="233">
        <v>45.5</v>
      </c>
    </row>
    <row r="52" spans="1:6" x14ac:dyDescent="0.25">
      <c r="A52" s="231"/>
      <c r="B52" s="232" t="s">
        <v>319</v>
      </c>
      <c r="C52" s="152" t="s">
        <v>525</v>
      </c>
      <c r="D52" s="231"/>
      <c r="E52" s="233">
        <v>2.6</v>
      </c>
      <c r="F52" s="233">
        <v>2.6</v>
      </c>
    </row>
    <row r="53" spans="1:6" x14ac:dyDescent="0.25">
      <c r="A53" s="231"/>
      <c r="B53" s="232" t="s">
        <v>341</v>
      </c>
      <c r="C53" s="152" t="s">
        <v>525</v>
      </c>
      <c r="D53" s="231"/>
      <c r="E53" s="233">
        <v>0.7</v>
      </c>
      <c r="F53" s="233">
        <v>0.7</v>
      </c>
    </row>
    <row r="54" spans="1:6" x14ac:dyDescent="0.25">
      <c r="A54" s="231"/>
      <c r="B54" s="232" t="s">
        <v>291</v>
      </c>
      <c r="C54" s="152" t="s">
        <v>526</v>
      </c>
      <c r="D54" s="231"/>
      <c r="E54" s="233">
        <v>174</v>
      </c>
      <c r="F54" s="233">
        <v>174</v>
      </c>
    </row>
    <row r="55" spans="1:6" x14ac:dyDescent="0.25">
      <c r="A55" s="182" t="s">
        <v>306</v>
      </c>
      <c r="B55" s="231"/>
      <c r="C55" s="231"/>
      <c r="D55" s="152" t="s">
        <v>541</v>
      </c>
      <c r="E55" s="231"/>
      <c r="F55" s="231"/>
    </row>
    <row r="56" spans="1:6" x14ac:dyDescent="0.25">
      <c r="A56" s="231"/>
      <c r="B56" s="232" t="s">
        <v>306</v>
      </c>
      <c r="C56" s="152" t="s">
        <v>525</v>
      </c>
      <c r="D56" s="231"/>
      <c r="E56" s="233">
        <v>21.6</v>
      </c>
      <c r="F56" s="233">
        <v>21.6</v>
      </c>
    </row>
    <row r="57" spans="1:6" x14ac:dyDescent="0.25">
      <c r="A57" s="231"/>
      <c r="B57" s="232" t="s">
        <v>336</v>
      </c>
      <c r="C57" s="152" t="s">
        <v>525</v>
      </c>
      <c r="D57" s="231"/>
      <c r="E57" s="233">
        <v>5</v>
      </c>
      <c r="F57" s="233">
        <v>5</v>
      </c>
    </row>
    <row r="58" spans="1:6" x14ac:dyDescent="0.25">
      <c r="A58" s="231"/>
      <c r="B58" s="232" t="s">
        <v>291</v>
      </c>
      <c r="C58" s="152" t="s">
        <v>526</v>
      </c>
      <c r="D58" s="231"/>
      <c r="E58" s="233">
        <v>180</v>
      </c>
      <c r="F58" s="233">
        <v>180</v>
      </c>
    </row>
    <row r="59" spans="1:6" x14ac:dyDescent="0.25">
      <c r="A59" s="182" t="s">
        <v>542</v>
      </c>
      <c r="B59" s="231"/>
      <c r="C59" s="231"/>
      <c r="D59" s="152" t="s">
        <v>543</v>
      </c>
      <c r="E59" s="231"/>
      <c r="F59" s="231"/>
    </row>
    <row r="60" spans="1:6" x14ac:dyDescent="0.25">
      <c r="A60" s="231"/>
      <c r="B60" s="232" t="s">
        <v>353</v>
      </c>
      <c r="C60" s="152" t="s">
        <v>525</v>
      </c>
      <c r="D60" s="231"/>
      <c r="E60" s="233">
        <v>37.5</v>
      </c>
      <c r="F60" s="233">
        <v>37.5</v>
      </c>
    </row>
    <row r="61" spans="1:6" ht="15.75" x14ac:dyDescent="0.25">
      <c r="A61" s="234" t="s">
        <v>26</v>
      </c>
      <c r="B61" s="234"/>
      <c r="C61" s="231"/>
      <c r="D61" s="181" t="s">
        <v>570</v>
      </c>
      <c r="E61" s="231"/>
      <c r="F61" s="231"/>
    </row>
    <row r="62" spans="1:6" x14ac:dyDescent="0.25">
      <c r="A62" s="230" t="s">
        <v>545</v>
      </c>
      <c r="B62" s="230"/>
      <c r="C62" s="230"/>
      <c r="D62" s="230"/>
      <c r="E62" s="230"/>
      <c r="F62" s="230"/>
    </row>
    <row r="63" spans="1:6" x14ac:dyDescent="0.25">
      <c r="A63" s="182" t="s">
        <v>754</v>
      </c>
      <c r="B63" s="231"/>
      <c r="C63" s="231"/>
      <c r="D63" s="152" t="s">
        <v>768</v>
      </c>
      <c r="E63" s="231"/>
      <c r="F63" s="231"/>
    </row>
    <row r="64" spans="1:6" x14ac:dyDescent="0.25">
      <c r="A64" s="231"/>
      <c r="B64" s="232" t="s">
        <v>321</v>
      </c>
      <c r="C64" s="152" t="s">
        <v>525</v>
      </c>
      <c r="D64" s="231"/>
      <c r="E64" s="233">
        <v>30</v>
      </c>
      <c r="F64" s="233">
        <v>30</v>
      </c>
    </row>
    <row r="65" spans="1:6" x14ac:dyDescent="0.25">
      <c r="A65" s="231"/>
      <c r="B65" s="232" t="s">
        <v>336</v>
      </c>
      <c r="C65" s="152" t="s">
        <v>525</v>
      </c>
      <c r="D65" s="231"/>
      <c r="E65" s="233">
        <v>8</v>
      </c>
      <c r="F65" s="233">
        <v>8</v>
      </c>
    </row>
    <row r="66" spans="1:6" x14ac:dyDescent="0.25">
      <c r="A66" s="231"/>
      <c r="B66" s="232" t="s">
        <v>319</v>
      </c>
      <c r="C66" s="152" t="s">
        <v>525</v>
      </c>
      <c r="D66" s="231"/>
      <c r="E66" s="233">
        <v>4.5</v>
      </c>
      <c r="F66" s="233">
        <v>4.5</v>
      </c>
    </row>
    <row r="67" spans="1:6" x14ac:dyDescent="0.25">
      <c r="A67" s="231"/>
      <c r="B67" s="232" t="s">
        <v>294</v>
      </c>
      <c r="C67" s="152" t="s">
        <v>525</v>
      </c>
      <c r="D67" s="231"/>
      <c r="E67" s="233">
        <v>0.38</v>
      </c>
      <c r="F67" s="233">
        <v>0.38</v>
      </c>
    </row>
    <row r="68" spans="1:6" x14ac:dyDescent="0.25">
      <c r="A68" s="231"/>
      <c r="B68" s="232" t="s">
        <v>341</v>
      </c>
      <c r="C68" s="152" t="s">
        <v>525</v>
      </c>
      <c r="D68" s="231"/>
      <c r="E68" s="233">
        <v>0.3</v>
      </c>
      <c r="F68" s="233">
        <v>0.3</v>
      </c>
    </row>
    <row r="69" spans="1:6" x14ac:dyDescent="0.25">
      <c r="A69" s="231"/>
      <c r="B69" s="232" t="s">
        <v>318</v>
      </c>
      <c r="C69" s="152" t="s">
        <v>525</v>
      </c>
      <c r="D69" s="231"/>
      <c r="E69" s="233">
        <v>1</v>
      </c>
      <c r="F69" s="233">
        <v>1</v>
      </c>
    </row>
    <row r="70" spans="1:6" x14ac:dyDescent="0.25">
      <c r="A70" s="231"/>
      <c r="B70" s="232" t="s">
        <v>356</v>
      </c>
      <c r="C70" s="152" t="s">
        <v>525</v>
      </c>
      <c r="D70" s="231"/>
      <c r="E70" s="233">
        <v>4</v>
      </c>
      <c r="F70" s="233">
        <v>4</v>
      </c>
    </row>
    <row r="71" spans="1:6" x14ac:dyDescent="0.25">
      <c r="A71" s="231"/>
      <c r="B71" s="232" t="s">
        <v>320</v>
      </c>
      <c r="C71" s="152" t="s">
        <v>526</v>
      </c>
      <c r="D71" s="231"/>
      <c r="E71" s="233">
        <v>4.5</v>
      </c>
      <c r="F71" s="233">
        <v>4.5</v>
      </c>
    </row>
    <row r="72" spans="1:6" x14ac:dyDescent="0.25">
      <c r="A72" s="231"/>
      <c r="B72" s="232" t="s">
        <v>291</v>
      </c>
      <c r="C72" s="152" t="s">
        <v>526</v>
      </c>
      <c r="D72" s="231"/>
      <c r="E72" s="233">
        <v>9</v>
      </c>
      <c r="F72" s="233">
        <v>9</v>
      </c>
    </row>
    <row r="73" spans="1:6" x14ac:dyDescent="0.25">
      <c r="A73" s="231"/>
      <c r="B73" s="232" t="s">
        <v>356</v>
      </c>
      <c r="C73" s="152" t="s">
        <v>525</v>
      </c>
      <c r="D73" s="231"/>
      <c r="E73" s="233">
        <v>0.9</v>
      </c>
      <c r="F73" s="233">
        <v>0.9</v>
      </c>
    </row>
    <row r="74" spans="1:6" x14ac:dyDescent="0.25">
      <c r="A74" s="182" t="s">
        <v>587</v>
      </c>
      <c r="B74" s="231"/>
      <c r="C74" s="231"/>
      <c r="D74" s="152" t="s">
        <v>548</v>
      </c>
      <c r="E74" s="231"/>
      <c r="F74" s="231"/>
    </row>
    <row r="75" spans="1:6" x14ac:dyDescent="0.25">
      <c r="A75" s="231"/>
      <c r="B75" s="232" t="s">
        <v>300</v>
      </c>
      <c r="C75" s="152" t="s">
        <v>525</v>
      </c>
      <c r="D75" s="231"/>
      <c r="E75" s="233">
        <v>114</v>
      </c>
      <c r="F75" s="233">
        <v>110</v>
      </c>
    </row>
    <row r="76" spans="1:6" ht="25.5" x14ac:dyDescent="0.25">
      <c r="A76" s="182" t="s">
        <v>757</v>
      </c>
      <c r="B76" s="231"/>
      <c r="C76" s="231"/>
      <c r="D76" s="152" t="s">
        <v>568</v>
      </c>
      <c r="E76" s="231"/>
      <c r="F76" s="231"/>
    </row>
    <row r="77" spans="1:6" x14ac:dyDescent="0.25">
      <c r="A77" s="231"/>
      <c r="B77" s="232" t="s">
        <v>324</v>
      </c>
      <c r="C77" s="152" t="s">
        <v>525</v>
      </c>
      <c r="D77" s="231"/>
      <c r="E77" s="233">
        <v>43</v>
      </c>
      <c r="F77" s="233">
        <v>43</v>
      </c>
    </row>
    <row r="78" spans="1:6" x14ac:dyDescent="0.25">
      <c r="A78" s="231"/>
      <c r="B78" s="232" t="s">
        <v>291</v>
      </c>
      <c r="C78" s="152" t="s">
        <v>526</v>
      </c>
      <c r="D78" s="231"/>
      <c r="E78" s="233">
        <v>52.8</v>
      </c>
      <c r="F78" s="233">
        <v>52.8</v>
      </c>
    </row>
    <row r="79" spans="1:6" x14ac:dyDescent="0.25">
      <c r="A79" s="231"/>
      <c r="B79" s="232" t="s">
        <v>309</v>
      </c>
      <c r="C79" s="152" t="s">
        <v>525</v>
      </c>
      <c r="D79" s="231"/>
      <c r="E79" s="233">
        <v>25</v>
      </c>
      <c r="F79" s="233">
        <v>25</v>
      </c>
    </row>
    <row r="80" spans="1:6" x14ac:dyDescent="0.25">
      <c r="A80" s="231"/>
      <c r="B80" s="232" t="s">
        <v>341</v>
      </c>
      <c r="C80" s="152" t="s">
        <v>525</v>
      </c>
      <c r="D80" s="231"/>
      <c r="E80" s="233">
        <v>0.8</v>
      </c>
      <c r="F80" s="233">
        <v>0.8</v>
      </c>
    </row>
    <row r="81" spans="1:6" x14ac:dyDescent="0.25">
      <c r="A81" s="231"/>
      <c r="B81" s="232" t="s">
        <v>327</v>
      </c>
      <c r="C81" s="152" t="s">
        <v>525</v>
      </c>
      <c r="D81" s="231"/>
      <c r="E81" s="233">
        <v>7.06</v>
      </c>
      <c r="F81" s="233">
        <v>5.93</v>
      </c>
    </row>
    <row r="82" spans="1:6" x14ac:dyDescent="0.25">
      <c r="A82" s="231"/>
      <c r="B82" s="232" t="s">
        <v>328</v>
      </c>
      <c r="C82" s="152" t="s">
        <v>525</v>
      </c>
      <c r="D82" s="231"/>
      <c r="E82" s="233">
        <v>15.67</v>
      </c>
      <c r="F82" s="233">
        <v>11.78</v>
      </c>
    </row>
    <row r="83" spans="1:6" x14ac:dyDescent="0.25">
      <c r="A83" s="231"/>
      <c r="B83" s="232" t="s">
        <v>318</v>
      </c>
      <c r="C83" s="152" t="s">
        <v>525</v>
      </c>
      <c r="D83" s="231"/>
      <c r="E83" s="233">
        <v>5.8</v>
      </c>
      <c r="F83" s="233">
        <v>5.8</v>
      </c>
    </row>
    <row r="84" spans="1:6" x14ac:dyDescent="0.25">
      <c r="A84" s="182" t="s">
        <v>550</v>
      </c>
      <c r="B84" s="231"/>
      <c r="C84" s="231"/>
      <c r="D84" s="152" t="s">
        <v>551</v>
      </c>
      <c r="E84" s="231"/>
      <c r="F84" s="231"/>
    </row>
    <row r="85" spans="1:6" x14ac:dyDescent="0.25">
      <c r="A85" s="231"/>
      <c r="B85" s="232" t="s">
        <v>342</v>
      </c>
      <c r="C85" s="152" t="s">
        <v>525</v>
      </c>
      <c r="D85" s="231"/>
      <c r="E85" s="233">
        <v>15.3</v>
      </c>
      <c r="F85" s="233">
        <v>15</v>
      </c>
    </row>
    <row r="86" spans="1:6" x14ac:dyDescent="0.25">
      <c r="A86" s="231"/>
      <c r="B86" s="232" t="s">
        <v>336</v>
      </c>
      <c r="C86" s="152" t="s">
        <v>525</v>
      </c>
      <c r="D86" s="231"/>
      <c r="E86" s="233">
        <v>5</v>
      </c>
      <c r="F86" s="233">
        <v>5</v>
      </c>
    </row>
    <row r="87" spans="1:6" x14ac:dyDescent="0.25">
      <c r="A87" s="231"/>
      <c r="B87" s="232" t="s">
        <v>291</v>
      </c>
      <c r="C87" s="152" t="s">
        <v>526</v>
      </c>
      <c r="D87" s="231"/>
      <c r="E87" s="233">
        <v>180</v>
      </c>
      <c r="F87" s="233">
        <v>180</v>
      </c>
    </row>
    <row r="88" spans="1:6" x14ac:dyDescent="0.25">
      <c r="A88" s="182" t="s">
        <v>552</v>
      </c>
      <c r="B88" s="231"/>
      <c r="C88" s="231"/>
      <c r="D88" s="152" t="s">
        <v>553</v>
      </c>
      <c r="E88" s="231"/>
      <c r="F88" s="231"/>
    </row>
    <row r="89" spans="1:6" x14ac:dyDescent="0.25">
      <c r="A89" s="231"/>
      <c r="B89" s="232" t="s">
        <v>351</v>
      </c>
      <c r="C89" s="152" t="s">
        <v>525</v>
      </c>
      <c r="D89" s="231"/>
      <c r="E89" s="233">
        <v>20</v>
      </c>
      <c r="F89" s="233">
        <v>20</v>
      </c>
    </row>
    <row r="90" spans="1:6" ht="15.75" x14ac:dyDescent="0.25">
      <c r="A90" s="234" t="s">
        <v>26</v>
      </c>
      <c r="B90" s="234"/>
      <c r="C90" s="231"/>
      <c r="D90" s="181" t="s">
        <v>576</v>
      </c>
      <c r="E90" s="231"/>
      <c r="F90" s="231"/>
    </row>
    <row r="91" spans="1:6" ht="15.75" x14ac:dyDescent="0.25">
      <c r="A91" s="229" t="s">
        <v>914</v>
      </c>
      <c r="B91" s="229"/>
      <c r="C91" s="229"/>
      <c r="D91" s="229"/>
      <c r="E91" s="229"/>
      <c r="F91" s="229"/>
    </row>
    <row r="92" spans="1:6" x14ac:dyDescent="0.25">
      <c r="A92" s="230" t="s">
        <v>523</v>
      </c>
      <c r="B92" s="230"/>
      <c r="C92" s="230"/>
      <c r="D92" s="230"/>
      <c r="E92" s="230"/>
      <c r="F92" s="230"/>
    </row>
    <row r="93" spans="1:6" ht="25.5" x14ac:dyDescent="0.25">
      <c r="A93" s="182" t="s">
        <v>762</v>
      </c>
      <c r="B93" s="231"/>
      <c r="C93" s="231"/>
      <c r="D93" s="152" t="s">
        <v>595</v>
      </c>
      <c r="E93" s="231"/>
      <c r="F93" s="231"/>
    </row>
    <row r="94" spans="1:6" x14ac:dyDescent="0.25">
      <c r="A94" s="231"/>
      <c r="B94" s="232" t="s">
        <v>315</v>
      </c>
      <c r="C94" s="152" t="s">
        <v>525</v>
      </c>
      <c r="D94" s="231"/>
      <c r="E94" s="233">
        <v>25</v>
      </c>
      <c r="F94" s="233">
        <v>25</v>
      </c>
    </row>
    <row r="95" spans="1:6" x14ac:dyDescent="0.25">
      <c r="A95" s="231"/>
      <c r="B95" s="232" t="s">
        <v>320</v>
      </c>
      <c r="C95" s="152" t="s">
        <v>526</v>
      </c>
      <c r="D95" s="231"/>
      <c r="E95" s="233">
        <v>88</v>
      </c>
      <c r="F95" s="233">
        <v>88</v>
      </c>
    </row>
    <row r="96" spans="1:6" x14ac:dyDescent="0.25">
      <c r="A96" s="231"/>
      <c r="B96" s="232" t="s">
        <v>291</v>
      </c>
      <c r="C96" s="152" t="s">
        <v>526</v>
      </c>
      <c r="D96" s="231"/>
      <c r="E96" s="233">
        <v>88</v>
      </c>
      <c r="F96" s="233">
        <v>88</v>
      </c>
    </row>
    <row r="97" spans="1:6" x14ac:dyDescent="0.25">
      <c r="A97" s="231"/>
      <c r="B97" s="232" t="s">
        <v>341</v>
      </c>
      <c r="C97" s="152" t="s">
        <v>525</v>
      </c>
      <c r="D97" s="231"/>
      <c r="E97" s="233">
        <v>1</v>
      </c>
      <c r="F97" s="233">
        <v>1</v>
      </c>
    </row>
    <row r="98" spans="1:6" x14ac:dyDescent="0.25">
      <c r="A98" s="231"/>
      <c r="B98" s="232" t="s">
        <v>336</v>
      </c>
      <c r="C98" s="152" t="s">
        <v>525</v>
      </c>
      <c r="D98" s="231"/>
      <c r="E98" s="233">
        <v>1</v>
      </c>
      <c r="F98" s="233">
        <v>1</v>
      </c>
    </row>
    <row r="99" spans="1:6" x14ac:dyDescent="0.25">
      <c r="A99" s="231"/>
      <c r="B99" s="232" t="s">
        <v>319</v>
      </c>
      <c r="C99" s="152" t="s">
        <v>525</v>
      </c>
      <c r="D99" s="231"/>
      <c r="E99" s="233">
        <v>3</v>
      </c>
      <c r="F99" s="233">
        <v>3</v>
      </c>
    </row>
    <row r="100" spans="1:6" ht="25.5" x14ac:dyDescent="0.25">
      <c r="A100" s="182" t="s">
        <v>596</v>
      </c>
      <c r="B100" s="231"/>
      <c r="C100" s="231"/>
      <c r="D100" s="152" t="s">
        <v>551</v>
      </c>
      <c r="E100" s="231"/>
      <c r="F100" s="231"/>
    </row>
    <row r="101" spans="1:6" x14ac:dyDescent="0.25">
      <c r="A101" s="231"/>
      <c r="B101" s="232" t="s">
        <v>304</v>
      </c>
      <c r="C101" s="152" t="s">
        <v>525</v>
      </c>
      <c r="D101" s="231"/>
      <c r="E101" s="233">
        <v>1.5</v>
      </c>
      <c r="F101" s="233">
        <v>1.5</v>
      </c>
    </row>
    <row r="102" spans="1:6" x14ac:dyDescent="0.25">
      <c r="A102" s="231"/>
      <c r="B102" s="232" t="s">
        <v>336</v>
      </c>
      <c r="C102" s="152" t="s">
        <v>525</v>
      </c>
      <c r="D102" s="231"/>
      <c r="E102" s="233">
        <v>8</v>
      </c>
      <c r="F102" s="233">
        <v>8</v>
      </c>
    </row>
    <row r="103" spans="1:6" x14ac:dyDescent="0.25">
      <c r="A103" s="231"/>
      <c r="B103" s="232" t="s">
        <v>320</v>
      </c>
      <c r="C103" s="152" t="s">
        <v>526</v>
      </c>
      <c r="D103" s="231"/>
      <c r="E103" s="233">
        <v>90</v>
      </c>
      <c r="F103" s="233">
        <v>90</v>
      </c>
    </row>
    <row r="104" spans="1:6" x14ac:dyDescent="0.25">
      <c r="A104" s="231"/>
      <c r="B104" s="232" t="s">
        <v>291</v>
      </c>
      <c r="C104" s="152" t="s">
        <v>526</v>
      </c>
      <c r="D104" s="231"/>
      <c r="E104" s="233">
        <v>108</v>
      </c>
      <c r="F104" s="233">
        <v>108</v>
      </c>
    </row>
    <row r="105" spans="1:6" x14ac:dyDescent="0.25">
      <c r="A105" s="182" t="s">
        <v>528</v>
      </c>
      <c r="B105" s="231"/>
      <c r="C105" s="231"/>
      <c r="D105" s="152" t="s">
        <v>529</v>
      </c>
      <c r="E105" s="231"/>
      <c r="F105" s="231"/>
    </row>
    <row r="106" spans="1:6" x14ac:dyDescent="0.25">
      <c r="A106" s="231"/>
      <c r="B106" s="232" t="s">
        <v>349</v>
      </c>
      <c r="C106" s="152" t="s">
        <v>525</v>
      </c>
      <c r="D106" s="231"/>
      <c r="E106" s="233">
        <v>25</v>
      </c>
      <c r="F106" s="233">
        <v>25</v>
      </c>
    </row>
    <row r="107" spans="1:6" x14ac:dyDescent="0.25">
      <c r="A107" s="231"/>
      <c r="B107" s="232" t="s">
        <v>319</v>
      </c>
      <c r="C107" s="152" t="s">
        <v>525</v>
      </c>
      <c r="D107" s="231"/>
      <c r="E107" s="233">
        <v>5</v>
      </c>
      <c r="F107" s="233">
        <v>5</v>
      </c>
    </row>
    <row r="108" spans="1:6" ht="15.75" x14ac:dyDescent="0.25">
      <c r="A108" s="234" t="s">
        <v>26</v>
      </c>
      <c r="B108" s="234"/>
      <c r="C108" s="231"/>
      <c r="D108" s="181" t="s">
        <v>611</v>
      </c>
      <c r="E108" s="231"/>
      <c r="F108" s="231"/>
    </row>
    <row r="109" spans="1:6" x14ac:dyDescent="0.25">
      <c r="A109" s="230" t="s">
        <v>531</v>
      </c>
      <c r="B109" s="230"/>
      <c r="C109" s="230"/>
      <c r="D109" s="230"/>
      <c r="E109" s="230"/>
      <c r="F109" s="230"/>
    </row>
    <row r="110" spans="1:6" x14ac:dyDescent="0.25">
      <c r="A110" s="182" t="s">
        <v>532</v>
      </c>
      <c r="B110" s="231"/>
      <c r="C110" s="231"/>
      <c r="D110" s="152" t="s">
        <v>533</v>
      </c>
      <c r="E110" s="231"/>
      <c r="F110" s="231"/>
    </row>
    <row r="111" spans="1:6" x14ac:dyDescent="0.25">
      <c r="A111" s="231"/>
      <c r="B111" s="232" t="s">
        <v>339</v>
      </c>
      <c r="C111" s="152" t="s">
        <v>525</v>
      </c>
      <c r="D111" s="231"/>
      <c r="E111" s="233">
        <v>125</v>
      </c>
      <c r="F111" s="233">
        <v>125</v>
      </c>
    </row>
    <row r="112" spans="1:6" ht="15.75" x14ac:dyDescent="0.25">
      <c r="A112" s="234" t="s">
        <v>26</v>
      </c>
      <c r="B112" s="234"/>
      <c r="C112" s="231"/>
      <c r="D112" s="181" t="s">
        <v>533</v>
      </c>
      <c r="E112" s="231"/>
      <c r="F112" s="231"/>
    </row>
    <row r="113" spans="1:6" x14ac:dyDescent="0.25">
      <c r="A113" s="230" t="s">
        <v>534</v>
      </c>
      <c r="B113" s="230"/>
      <c r="C113" s="230"/>
      <c r="D113" s="230"/>
      <c r="E113" s="230"/>
      <c r="F113" s="230"/>
    </row>
    <row r="114" spans="1:6" x14ac:dyDescent="0.25">
      <c r="A114" s="182" t="s">
        <v>562</v>
      </c>
      <c r="B114" s="231"/>
      <c r="C114" s="231"/>
      <c r="D114" s="152" t="s">
        <v>535</v>
      </c>
      <c r="E114" s="231"/>
      <c r="F114" s="231"/>
    </row>
    <row r="115" spans="1:6" x14ac:dyDescent="0.25">
      <c r="A115" s="231"/>
      <c r="B115" s="232" t="s">
        <v>326</v>
      </c>
      <c r="C115" s="152" t="s">
        <v>525</v>
      </c>
      <c r="D115" s="231"/>
      <c r="E115" s="233">
        <v>55.63</v>
      </c>
      <c r="F115" s="233">
        <v>44.5</v>
      </c>
    </row>
    <row r="116" spans="1:6" x14ac:dyDescent="0.25">
      <c r="A116" s="231"/>
      <c r="B116" s="232" t="s">
        <v>341</v>
      </c>
      <c r="C116" s="152" t="s">
        <v>525</v>
      </c>
      <c r="D116" s="231"/>
      <c r="E116" s="233">
        <v>0.5</v>
      </c>
      <c r="F116" s="233">
        <v>0.5</v>
      </c>
    </row>
    <row r="117" spans="1:6" x14ac:dyDescent="0.25">
      <c r="A117" s="231"/>
      <c r="B117" s="232" t="s">
        <v>318</v>
      </c>
      <c r="C117" s="152" t="s">
        <v>525</v>
      </c>
      <c r="D117" s="231"/>
      <c r="E117" s="233">
        <v>2.5</v>
      </c>
      <c r="F117" s="233">
        <v>2.5</v>
      </c>
    </row>
    <row r="118" spans="1:6" x14ac:dyDescent="0.25">
      <c r="A118" s="231"/>
      <c r="B118" s="232" t="s">
        <v>336</v>
      </c>
      <c r="C118" s="152" t="s">
        <v>525</v>
      </c>
      <c r="D118" s="231"/>
      <c r="E118" s="233">
        <v>2.5</v>
      </c>
      <c r="F118" s="233">
        <v>2.5</v>
      </c>
    </row>
    <row r="119" spans="1:6" ht="38.25" x14ac:dyDescent="0.25">
      <c r="A119" s="182" t="s">
        <v>765</v>
      </c>
      <c r="B119" s="231"/>
      <c r="C119" s="231"/>
      <c r="D119" s="152" t="s">
        <v>915</v>
      </c>
      <c r="E119" s="231"/>
      <c r="F119" s="231"/>
    </row>
    <row r="120" spans="1:6" x14ac:dyDescent="0.25">
      <c r="A120" s="231"/>
      <c r="B120" s="232" t="s">
        <v>335</v>
      </c>
      <c r="C120" s="152" t="s">
        <v>525</v>
      </c>
      <c r="D120" s="231"/>
      <c r="E120" s="233">
        <v>22.57</v>
      </c>
      <c r="F120" s="233">
        <v>14.67</v>
      </c>
    </row>
    <row r="121" spans="1:6" x14ac:dyDescent="0.25">
      <c r="A121" s="231"/>
      <c r="B121" s="232" t="s">
        <v>296</v>
      </c>
      <c r="C121" s="152" t="s">
        <v>525</v>
      </c>
      <c r="D121" s="231"/>
      <c r="E121" s="233">
        <v>53.2</v>
      </c>
      <c r="F121" s="233">
        <v>40</v>
      </c>
    </row>
    <row r="122" spans="1:6" x14ac:dyDescent="0.25">
      <c r="A122" s="231"/>
      <c r="B122" s="232" t="s">
        <v>308</v>
      </c>
      <c r="C122" s="152" t="s">
        <v>525</v>
      </c>
      <c r="D122" s="231"/>
      <c r="E122" s="233">
        <v>20.25</v>
      </c>
      <c r="F122" s="233">
        <v>20</v>
      </c>
    </row>
    <row r="123" spans="1:6" x14ac:dyDescent="0.25">
      <c r="A123" s="231"/>
      <c r="B123" s="232" t="s">
        <v>328</v>
      </c>
      <c r="C123" s="152" t="s">
        <v>525</v>
      </c>
      <c r="D123" s="231"/>
      <c r="E123" s="233">
        <v>10.64</v>
      </c>
      <c r="F123" s="233">
        <v>8</v>
      </c>
    </row>
    <row r="124" spans="1:6" x14ac:dyDescent="0.25">
      <c r="A124" s="231"/>
      <c r="B124" s="232" t="s">
        <v>327</v>
      </c>
      <c r="C124" s="152" t="s">
        <v>525</v>
      </c>
      <c r="D124" s="231"/>
      <c r="E124" s="233">
        <v>9.52</v>
      </c>
      <c r="F124" s="233">
        <v>8</v>
      </c>
    </row>
    <row r="125" spans="1:6" x14ac:dyDescent="0.25">
      <c r="A125" s="231"/>
      <c r="B125" s="232" t="s">
        <v>318</v>
      </c>
      <c r="C125" s="152" t="s">
        <v>525</v>
      </c>
      <c r="D125" s="231"/>
      <c r="E125" s="233">
        <v>3</v>
      </c>
      <c r="F125" s="233">
        <v>3</v>
      </c>
    </row>
    <row r="126" spans="1:6" x14ac:dyDescent="0.25">
      <c r="A126" s="231"/>
      <c r="B126" s="232" t="s">
        <v>341</v>
      </c>
      <c r="C126" s="152" t="s">
        <v>525</v>
      </c>
      <c r="D126" s="231"/>
      <c r="E126" s="233">
        <v>1.2</v>
      </c>
      <c r="F126" s="233">
        <v>1.2</v>
      </c>
    </row>
    <row r="127" spans="1:6" x14ac:dyDescent="0.25">
      <c r="A127" s="231"/>
      <c r="B127" s="232" t="s">
        <v>291</v>
      </c>
      <c r="C127" s="152" t="s">
        <v>526</v>
      </c>
      <c r="D127" s="231"/>
      <c r="E127" s="233">
        <v>144</v>
      </c>
      <c r="F127" s="233">
        <v>144</v>
      </c>
    </row>
    <row r="128" spans="1:6" x14ac:dyDescent="0.25">
      <c r="A128" s="231"/>
      <c r="B128" s="232" t="s">
        <v>351</v>
      </c>
      <c r="C128" s="152" t="s">
        <v>525</v>
      </c>
      <c r="D128" s="231"/>
      <c r="E128" s="233">
        <v>14.4</v>
      </c>
      <c r="F128" s="233">
        <v>12</v>
      </c>
    </row>
    <row r="129" spans="1:6" x14ac:dyDescent="0.25">
      <c r="A129" s="231"/>
      <c r="B129" s="232" t="s">
        <v>319</v>
      </c>
      <c r="C129" s="152" t="s">
        <v>525</v>
      </c>
      <c r="D129" s="231"/>
      <c r="E129" s="233">
        <v>2</v>
      </c>
      <c r="F129" s="233">
        <v>2</v>
      </c>
    </row>
    <row r="130" spans="1:6" ht="25.5" x14ac:dyDescent="0.25">
      <c r="A130" s="182" t="s">
        <v>767</v>
      </c>
      <c r="B130" s="231"/>
      <c r="C130" s="231"/>
      <c r="D130" s="152" t="s">
        <v>566</v>
      </c>
      <c r="E130" s="231"/>
      <c r="F130" s="231"/>
    </row>
    <row r="131" spans="1:6" x14ac:dyDescent="0.25">
      <c r="A131" s="231"/>
      <c r="B131" s="232" t="s">
        <v>324</v>
      </c>
      <c r="C131" s="152" t="s">
        <v>525</v>
      </c>
      <c r="D131" s="231"/>
      <c r="E131" s="233">
        <v>52</v>
      </c>
      <c r="F131" s="233">
        <v>52</v>
      </c>
    </row>
    <row r="132" spans="1:6" x14ac:dyDescent="0.25">
      <c r="A132" s="231"/>
      <c r="B132" s="232" t="s">
        <v>351</v>
      </c>
      <c r="C132" s="152" t="s">
        <v>525</v>
      </c>
      <c r="D132" s="231"/>
      <c r="E132" s="233">
        <v>6</v>
      </c>
      <c r="F132" s="233">
        <v>6</v>
      </c>
    </row>
    <row r="133" spans="1:6" x14ac:dyDescent="0.25">
      <c r="A133" s="231"/>
      <c r="B133" s="232" t="s">
        <v>327</v>
      </c>
      <c r="C133" s="152" t="s">
        <v>525</v>
      </c>
      <c r="D133" s="231"/>
      <c r="E133" s="233">
        <v>14.28</v>
      </c>
      <c r="F133" s="233">
        <v>12</v>
      </c>
    </row>
    <row r="134" spans="1:6" x14ac:dyDescent="0.25">
      <c r="A134" s="231"/>
      <c r="B134" s="232" t="s">
        <v>291</v>
      </c>
      <c r="C134" s="152" t="s">
        <v>526</v>
      </c>
      <c r="D134" s="231"/>
      <c r="E134" s="233">
        <v>15</v>
      </c>
      <c r="F134" s="233">
        <v>15</v>
      </c>
    </row>
    <row r="135" spans="1:6" x14ac:dyDescent="0.25">
      <c r="A135" s="231"/>
      <c r="B135" s="232" t="s">
        <v>341</v>
      </c>
      <c r="C135" s="152" t="s">
        <v>525</v>
      </c>
      <c r="D135" s="231"/>
      <c r="E135" s="233">
        <v>0.5</v>
      </c>
      <c r="F135" s="233">
        <v>0.5</v>
      </c>
    </row>
    <row r="136" spans="1:6" x14ac:dyDescent="0.25">
      <c r="A136" s="231"/>
      <c r="B136" s="232" t="s">
        <v>319</v>
      </c>
      <c r="C136" s="152" t="s">
        <v>525</v>
      </c>
      <c r="D136" s="231"/>
      <c r="E136" s="233">
        <v>2.6</v>
      </c>
      <c r="F136" s="233">
        <v>2.6</v>
      </c>
    </row>
    <row r="137" spans="1:6" x14ac:dyDescent="0.25">
      <c r="A137" s="231"/>
      <c r="B137" s="232" t="s">
        <v>318</v>
      </c>
      <c r="C137" s="152" t="s">
        <v>525</v>
      </c>
      <c r="D137" s="231"/>
      <c r="E137" s="233">
        <v>1</v>
      </c>
      <c r="F137" s="233">
        <v>1</v>
      </c>
    </row>
    <row r="138" spans="1:6" x14ac:dyDescent="0.25">
      <c r="A138" s="182" t="s">
        <v>567</v>
      </c>
      <c r="B138" s="231"/>
      <c r="C138" s="231"/>
      <c r="D138" s="152" t="s">
        <v>568</v>
      </c>
      <c r="E138" s="231"/>
      <c r="F138" s="231"/>
    </row>
    <row r="139" spans="1:6" x14ac:dyDescent="0.25">
      <c r="A139" s="231"/>
      <c r="B139" s="232" t="s">
        <v>296</v>
      </c>
      <c r="C139" s="152" t="s">
        <v>525</v>
      </c>
      <c r="D139" s="231"/>
      <c r="E139" s="233">
        <v>148.43</v>
      </c>
      <c r="F139" s="233">
        <v>111.6</v>
      </c>
    </row>
    <row r="140" spans="1:6" x14ac:dyDescent="0.25">
      <c r="A140" s="231"/>
      <c r="B140" s="232" t="s">
        <v>320</v>
      </c>
      <c r="C140" s="152" t="s">
        <v>526</v>
      </c>
      <c r="D140" s="231"/>
      <c r="E140" s="233">
        <v>20.47</v>
      </c>
      <c r="F140" s="233">
        <v>19.5</v>
      </c>
    </row>
    <row r="141" spans="1:6" x14ac:dyDescent="0.25">
      <c r="A141" s="231"/>
      <c r="B141" s="232" t="s">
        <v>341</v>
      </c>
      <c r="C141" s="152" t="s">
        <v>525</v>
      </c>
      <c r="D141" s="231"/>
      <c r="E141" s="233">
        <v>1</v>
      </c>
      <c r="F141" s="233">
        <v>1</v>
      </c>
    </row>
    <row r="142" spans="1:6" x14ac:dyDescent="0.25">
      <c r="A142" s="231"/>
      <c r="B142" s="232" t="s">
        <v>319</v>
      </c>
      <c r="C142" s="152" t="s">
        <v>525</v>
      </c>
      <c r="D142" s="231"/>
      <c r="E142" s="233">
        <v>3</v>
      </c>
      <c r="F142" s="233">
        <v>3</v>
      </c>
    </row>
    <row r="143" spans="1:6" x14ac:dyDescent="0.25">
      <c r="A143" s="182" t="s">
        <v>569</v>
      </c>
      <c r="B143" s="231"/>
      <c r="C143" s="231"/>
      <c r="D143" s="152" t="s">
        <v>541</v>
      </c>
      <c r="E143" s="231"/>
      <c r="F143" s="231"/>
    </row>
    <row r="144" spans="1:6" x14ac:dyDescent="0.25">
      <c r="A144" s="231"/>
      <c r="B144" s="232" t="s">
        <v>498</v>
      </c>
      <c r="C144" s="152" t="s">
        <v>525</v>
      </c>
      <c r="D144" s="231"/>
      <c r="E144" s="233">
        <v>19.8</v>
      </c>
      <c r="F144" s="233">
        <v>19.8</v>
      </c>
    </row>
    <row r="145" spans="1:6" x14ac:dyDescent="0.25">
      <c r="A145" s="231"/>
      <c r="B145" s="232" t="s">
        <v>336</v>
      </c>
      <c r="C145" s="152" t="s">
        <v>525</v>
      </c>
      <c r="D145" s="231"/>
      <c r="E145" s="233">
        <v>5</v>
      </c>
      <c r="F145" s="233">
        <v>5</v>
      </c>
    </row>
    <row r="146" spans="1:6" x14ac:dyDescent="0.25">
      <c r="A146" s="231"/>
      <c r="B146" s="232" t="s">
        <v>291</v>
      </c>
      <c r="C146" s="152" t="s">
        <v>526</v>
      </c>
      <c r="D146" s="231"/>
      <c r="E146" s="233">
        <v>160</v>
      </c>
      <c r="F146" s="233">
        <v>160</v>
      </c>
    </row>
    <row r="147" spans="1:6" x14ac:dyDescent="0.25">
      <c r="A147" s="182" t="s">
        <v>542</v>
      </c>
      <c r="B147" s="231"/>
      <c r="C147" s="231"/>
      <c r="D147" s="152" t="s">
        <v>543</v>
      </c>
      <c r="E147" s="231"/>
      <c r="F147" s="231"/>
    </row>
    <row r="148" spans="1:6" x14ac:dyDescent="0.25">
      <c r="A148" s="231"/>
      <c r="B148" s="232" t="s">
        <v>353</v>
      </c>
      <c r="C148" s="152" t="s">
        <v>525</v>
      </c>
      <c r="D148" s="231"/>
      <c r="E148" s="233">
        <v>37.5</v>
      </c>
      <c r="F148" s="233">
        <v>37.5</v>
      </c>
    </row>
    <row r="149" spans="1:6" ht="15.75" x14ac:dyDescent="0.25">
      <c r="A149" s="234" t="s">
        <v>26</v>
      </c>
      <c r="B149" s="234"/>
      <c r="C149" s="231"/>
      <c r="D149" s="181" t="s">
        <v>570</v>
      </c>
      <c r="E149" s="231"/>
      <c r="F149" s="231"/>
    </row>
    <row r="150" spans="1:6" x14ac:dyDescent="0.25">
      <c r="A150" s="230" t="s">
        <v>545</v>
      </c>
      <c r="B150" s="230"/>
      <c r="C150" s="230"/>
      <c r="D150" s="230"/>
      <c r="E150" s="230"/>
      <c r="F150" s="230"/>
    </row>
    <row r="151" spans="1:6" x14ac:dyDescent="0.25">
      <c r="A151" s="182" t="s">
        <v>303</v>
      </c>
      <c r="B151" s="231"/>
      <c r="C151" s="231"/>
      <c r="D151" s="152" t="s">
        <v>571</v>
      </c>
      <c r="E151" s="231"/>
      <c r="F151" s="231"/>
    </row>
    <row r="152" spans="1:6" x14ac:dyDescent="0.25">
      <c r="A152" s="231"/>
      <c r="B152" s="232" t="s">
        <v>303</v>
      </c>
      <c r="C152" s="152" t="s">
        <v>525</v>
      </c>
      <c r="D152" s="231"/>
      <c r="E152" s="233">
        <v>10</v>
      </c>
      <c r="F152" s="233">
        <v>10</v>
      </c>
    </row>
    <row r="153" spans="1:6" x14ac:dyDescent="0.25">
      <c r="A153" s="182" t="s">
        <v>572</v>
      </c>
      <c r="B153" s="231"/>
      <c r="C153" s="231"/>
      <c r="D153" s="152" t="s">
        <v>548</v>
      </c>
      <c r="E153" s="231"/>
      <c r="F153" s="231"/>
    </row>
    <row r="154" spans="1:6" x14ac:dyDescent="0.25">
      <c r="A154" s="231"/>
      <c r="B154" s="232" t="s">
        <v>320</v>
      </c>
      <c r="C154" s="152" t="s">
        <v>526</v>
      </c>
      <c r="D154" s="231"/>
      <c r="E154" s="233">
        <v>115.9</v>
      </c>
      <c r="F154" s="233">
        <v>110</v>
      </c>
    </row>
    <row r="155" spans="1:6" ht="25.5" x14ac:dyDescent="0.25">
      <c r="A155" s="182" t="s">
        <v>770</v>
      </c>
      <c r="B155" s="231"/>
      <c r="C155" s="231"/>
      <c r="D155" s="152" t="s">
        <v>916</v>
      </c>
      <c r="E155" s="231"/>
      <c r="F155" s="231"/>
    </row>
    <row r="156" spans="1:6" x14ac:dyDescent="0.25">
      <c r="A156" s="231"/>
      <c r="B156" s="232" t="s">
        <v>345</v>
      </c>
      <c r="C156" s="152" t="s">
        <v>525</v>
      </c>
      <c r="D156" s="231"/>
      <c r="E156" s="233">
        <v>98.8</v>
      </c>
      <c r="F156" s="233">
        <v>97.5</v>
      </c>
    </row>
    <row r="157" spans="1:6" x14ac:dyDescent="0.25">
      <c r="A157" s="231"/>
      <c r="B157" s="232" t="s">
        <v>314</v>
      </c>
      <c r="C157" s="152" t="s">
        <v>525</v>
      </c>
      <c r="D157" s="231"/>
      <c r="E157" s="233">
        <v>18</v>
      </c>
      <c r="F157" s="233">
        <v>18</v>
      </c>
    </row>
    <row r="158" spans="1:6" x14ac:dyDescent="0.25">
      <c r="A158" s="231"/>
      <c r="B158" s="232" t="s">
        <v>356</v>
      </c>
      <c r="C158" s="152" t="s">
        <v>525</v>
      </c>
      <c r="D158" s="231"/>
      <c r="E158" s="233">
        <v>7.8</v>
      </c>
      <c r="F158" s="233">
        <v>7.8</v>
      </c>
    </row>
    <row r="159" spans="1:6" x14ac:dyDescent="0.25">
      <c r="A159" s="231"/>
      <c r="B159" s="232" t="s">
        <v>336</v>
      </c>
      <c r="C159" s="152" t="s">
        <v>525</v>
      </c>
      <c r="D159" s="231"/>
      <c r="E159" s="233">
        <v>9</v>
      </c>
      <c r="F159" s="233">
        <v>9</v>
      </c>
    </row>
    <row r="160" spans="1:6" x14ac:dyDescent="0.25">
      <c r="A160" s="231"/>
      <c r="B160" s="232" t="s">
        <v>319</v>
      </c>
      <c r="C160" s="152" t="s">
        <v>525</v>
      </c>
      <c r="D160" s="231"/>
      <c r="E160" s="233">
        <v>3.9</v>
      </c>
      <c r="F160" s="233">
        <v>3.9</v>
      </c>
    </row>
    <row r="161" spans="1:6" x14ac:dyDescent="0.25">
      <c r="A161" s="231"/>
      <c r="B161" s="232" t="s">
        <v>337</v>
      </c>
      <c r="C161" s="152" t="s">
        <v>525</v>
      </c>
      <c r="D161" s="231"/>
      <c r="E161" s="233">
        <v>3.9</v>
      </c>
      <c r="F161" s="233">
        <v>3.9</v>
      </c>
    </row>
    <row r="162" spans="1:6" x14ac:dyDescent="0.25">
      <c r="A162" s="231"/>
      <c r="B162" s="232" t="s">
        <v>347</v>
      </c>
      <c r="C162" s="152" t="s">
        <v>525</v>
      </c>
      <c r="D162" s="231"/>
      <c r="E162" s="233">
        <v>20</v>
      </c>
      <c r="F162" s="233">
        <v>20</v>
      </c>
    </row>
    <row r="163" spans="1:6" x14ac:dyDescent="0.25">
      <c r="A163" s="182" t="s">
        <v>575</v>
      </c>
      <c r="B163" s="231"/>
      <c r="C163" s="231"/>
      <c r="D163" s="152" t="s">
        <v>248</v>
      </c>
      <c r="E163" s="231"/>
      <c r="F163" s="231"/>
    </row>
    <row r="164" spans="1:6" x14ac:dyDescent="0.25">
      <c r="A164" s="231"/>
      <c r="B164" s="232" t="s">
        <v>355</v>
      </c>
      <c r="C164" s="152" t="s">
        <v>525</v>
      </c>
      <c r="D164" s="231"/>
      <c r="E164" s="233">
        <v>0.35</v>
      </c>
      <c r="F164" s="233">
        <v>0.35</v>
      </c>
    </row>
    <row r="165" spans="1:6" x14ac:dyDescent="0.25">
      <c r="A165" s="231"/>
      <c r="B165" s="232" t="s">
        <v>336</v>
      </c>
      <c r="C165" s="152" t="s">
        <v>525</v>
      </c>
      <c r="D165" s="231"/>
      <c r="E165" s="233">
        <v>5</v>
      </c>
      <c r="F165" s="233">
        <v>5</v>
      </c>
    </row>
    <row r="166" spans="1:6" x14ac:dyDescent="0.25">
      <c r="A166" s="231"/>
      <c r="B166" s="232" t="s">
        <v>346</v>
      </c>
      <c r="C166" s="152" t="s">
        <v>525</v>
      </c>
      <c r="D166" s="231"/>
      <c r="E166" s="233">
        <v>5.0999999999999996</v>
      </c>
      <c r="F166" s="233">
        <v>5</v>
      </c>
    </row>
    <row r="167" spans="1:6" x14ac:dyDescent="0.25">
      <c r="A167" s="231"/>
      <c r="B167" s="232" t="s">
        <v>291</v>
      </c>
      <c r="C167" s="152" t="s">
        <v>526</v>
      </c>
      <c r="D167" s="231"/>
      <c r="E167" s="233">
        <v>180</v>
      </c>
      <c r="F167" s="233">
        <v>180</v>
      </c>
    </row>
    <row r="168" spans="1:6" x14ac:dyDescent="0.25">
      <c r="A168" s="182" t="s">
        <v>552</v>
      </c>
      <c r="B168" s="231"/>
      <c r="C168" s="231"/>
      <c r="D168" s="152" t="s">
        <v>553</v>
      </c>
      <c r="E168" s="231"/>
      <c r="F168" s="231"/>
    </row>
    <row r="169" spans="1:6" x14ac:dyDescent="0.25">
      <c r="A169" s="231"/>
      <c r="B169" s="232" t="s">
        <v>351</v>
      </c>
      <c r="C169" s="152" t="s">
        <v>525</v>
      </c>
      <c r="D169" s="231"/>
      <c r="E169" s="233">
        <v>20</v>
      </c>
      <c r="F169" s="233">
        <v>20</v>
      </c>
    </row>
    <row r="170" spans="1:6" ht="15.75" x14ac:dyDescent="0.25">
      <c r="A170" s="234" t="s">
        <v>26</v>
      </c>
      <c r="B170" s="234"/>
      <c r="C170" s="231"/>
      <c r="D170" s="181" t="s">
        <v>917</v>
      </c>
      <c r="E170" s="231"/>
      <c r="F170" s="231"/>
    </row>
    <row r="171" spans="1:6" ht="15.75" x14ac:dyDescent="0.25">
      <c r="A171" s="229" t="s">
        <v>918</v>
      </c>
      <c r="B171" s="229"/>
      <c r="C171" s="229"/>
      <c r="D171" s="229"/>
      <c r="E171" s="229"/>
      <c r="F171" s="229"/>
    </row>
    <row r="172" spans="1:6" x14ac:dyDescent="0.25">
      <c r="A172" s="230" t="s">
        <v>523</v>
      </c>
      <c r="B172" s="230"/>
      <c r="C172" s="230"/>
      <c r="D172" s="230"/>
      <c r="E172" s="230"/>
      <c r="F172" s="230"/>
    </row>
    <row r="173" spans="1:6" ht="25.5" x14ac:dyDescent="0.25">
      <c r="A173" s="182" t="s">
        <v>919</v>
      </c>
      <c r="B173" s="231"/>
      <c r="C173" s="231"/>
      <c r="D173" s="152" t="s">
        <v>920</v>
      </c>
      <c r="E173" s="231"/>
      <c r="F173" s="231"/>
    </row>
    <row r="174" spans="1:6" x14ac:dyDescent="0.25">
      <c r="A174" s="231"/>
      <c r="B174" s="232" t="s">
        <v>317</v>
      </c>
      <c r="C174" s="152" t="s">
        <v>525</v>
      </c>
      <c r="D174" s="231"/>
      <c r="E174" s="233">
        <v>15.55</v>
      </c>
      <c r="F174" s="233">
        <v>15.55</v>
      </c>
    </row>
    <row r="175" spans="1:6" x14ac:dyDescent="0.25">
      <c r="A175" s="231"/>
      <c r="B175" s="232" t="s">
        <v>336</v>
      </c>
      <c r="C175" s="152" t="s">
        <v>525</v>
      </c>
      <c r="D175" s="231"/>
      <c r="E175" s="233">
        <v>1.1100000000000001</v>
      </c>
      <c r="F175" s="233">
        <v>1.1100000000000001</v>
      </c>
    </row>
    <row r="176" spans="1:6" x14ac:dyDescent="0.25">
      <c r="A176" s="231"/>
      <c r="B176" s="232" t="s">
        <v>291</v>
      </c>
      <c r="C176" s="152" t="s">
        <v>526</v>
      </c>
      <c r="D176" s="231"/>
      <c r="E176" s="233">
        <v>33.33</v>
      </c>
      <c r="F176" s="233">
        <v>33.33</v>
      </c>
    </row>
    <row r="177" spans="1:6" x14ac:dyDescent="0.25">
      <c r="A177" s="231"/>
      <c r="B177" s="232" t="s">
        <v>320</v>
      </c>
      <c r="C177" s="152" t="s">
        <v>526</v>
      </c>
      <c r="D177" s="231"/>
      <c r="E177" s="233">
        <v>151.11000000000001</v>
      </c>
      <c r="F177" s="233">
        <v>151.11000000000001</v>
      </c>
    </row>
    <row r="178" spans="1:6" x14ac:dyDescent="0.25">
      <c r="A178" s="231"/>
      <c r="B178" s="232" t="s">
        <v>319</v>
      </c>
      <c r="C178" s="152" t="s">
        <v>525</v>
      </c>
      <c r="D178" s="231"/>
      <c r="E178" s="233">
        <v>1.1100000000000001</v>
      </c>
      <c r="F178" s="233">
        <v>1.1100000000000001</v>
      </c>
    </row>
    <row r="179" spans="1:6" x14ac:dyDescent="0.25">
      <c r="A179" s="231"/>
      <c r="B179" s="232" t="s">
        <v>341</v>
      </c>
      <c r="C179" s="152" t="s">
        <v>525</v>
      </c>
      <c r="D179" s="231"/>
      <c r="E179" s="233">
        <v>1.1100000000000001</v>
      </c>
      <c r="F179" s="233">
        <v>1.1100000000000001</v>
      </c>
    </row>
    <row r="180" spans="1:6" x14ac:dyDescent="0.25">
      <c r="A180" s="182" t="s">
        <v>527</v>
      </c>
      <c r="B180" s="231"/>
      <c r="C180" s="231"/>
      <c r="D180" s="152" t="s">
        <v>235</v>
      </c>
      <c r="E180" s="231"/>
      <c r="F180" s="231"/>
    </row>
    <row r="181" spans="1:6" x14ac:dyDescent="0.25">
      <c r="A181" s="231"/>
      <c r="B181" s="232" t="s">
        <v>355</v>
      </c>
      <c r="C181" s="152" t="s">
        <v>525</v>
      </c>
      <c r="D181" s="231"/>
      <c r="E181" s="233">
        <v>0.3</v>
      </c>
      <c r="F181" s="233">
        <v>0.3</v>
      </c>
    </row>
    <row r="182" spans="1:6" x14ac:dyDescent="0.25">
      <c r="A182" s="231"/>
      <c r="B182" s="232" t="s">
        <v>336</v>
      </c>
      <c r="C182" s="152" t="s">
        <v>525</v>
      </c>
      <c r="D182" s="231"/>
      <c r="E182" s="233">
        <v>5</v>
      </c>
      <c r="F182" s="233">
        <v>5</v>
      </c>
    </row>
    <row r="183" spans="1:6" x14ac:dyDescent="0.25">
      <c r="A183" s="231"/>
      <c r="B183" s="232" t="s">
        <v>291</v>
      </c>
      <c r="C183" s="152" t="s">
        <v>526</v>
      </c>
      <c r="D183" s="231"/>
      <c r="E183" s="233">
        <v>180</v>
      </c>
      <c r="F183" s="233">
        <v>180</v>
      </c>
    </row>
    <row r="184" spans="1:6" ht="25.5" x14ac:dyDescent="0.25">
      <c r="A184" s="182" t="s">
        <v>558</v>
      </c>
      <c r="B184" s="231"/>
      <c r="C184" s="231"/>
      <c r="D184" s="152" t="s">
        <v>559</v>
      </c>
      <c r="E184" s="231"/>
      <c r="F184" s="231"/>
    </row>
    <row r="185" spans="1:6" x14ac:dyDescent="0.25">
      <c r="A185" s="231"/>
      <c r="B185" s="232" t="s">
        <v>349</v>
      </c>
      <c r="C185" s="152" t="s">
        <v>525</v>
      </c>
      <c r="D185" s="231"/>
      <c r="E185" s="233">
        <v>25</v>
      </c>
      <c r="F185" s="233">
        <v>25</v>
      </c>
    </row>
    <row r="186" spans="1:6" x14ac:dyDescent="0.25">
      <c r="A186" s="231"/>
      <c r="B186" s="232" t="s">
        <v>344</v>
      </c>
      <c r="C186" s="152" t="s">
        <v>525</v>
      </c>
      <c r="D186" s="231"/>
      <c r="E186" s="233">
        <v>7.14</v>
      </c>
      <c r="F186" s="233">
        <v>7</v>
      </c>
    </row>
    <row r="187" spans="1:6" x14ac:dyDescent="0.25">
      <c r="A187" s="231"/>
      <c r="B187" s="232" t="s">
        <v>319</v>
      </c>
      <c r="C187" s="152" t="s">
        <v>525</v>
      </c>
      <c r="D187" s="231"/>
      <c r="E187" s="233">
        <v>3</v>
      </c>
      <c r="F187" s="233">
        <v>3</v>
      </c>
    </row>
    <row r="188" spans="1:6" ht="15.75" x14ac:dyDescent="0.25">
      <c r="A188" s="234" t="s">
        <v>26</v>
      </c>
      <c r="B188" s="234"/>
      <c r="C188" s="231"/>
      <c r="D188" s="181" t="s">
        <v>760</v>
      </c>
      <c r="E188" s="231"/>
      <c r="F188" s="231"/>
    </row>
    <row r="189" spans="1:6" x14ac:dyDescent="0.25">
      <c r="A189" s="230" t="s">
        <v>531</v>
      </c>
      <c r="B189" s="230"/>
      <c r="C189" s="230"/>
      <c r="D189" s="230"/>
      <c r="E189" s="230"/>
      <c r="F189" s="230"/>
    </row>
    <row r="190" spans="1:6" x14ac:dyDescent="0.25">
      <c r="A190" s="182" t="s">
        <v>597</v>
      </c>
      <c r="B190" s="231"/>
      <c r="C190" s="231"/>
      <c r="D190" s="152" t="s">
        <v>598</v>
      </c>
      <c r="E190" s="231"/>
      <c r="F190" s="231"/>
    </row>
    <row r="191" spans="1:6" x14ac:dyDescent="0.25">
      <c r="A191" s="231"/>
      <c r="B191" s="232" t="s">
        <v>348</v>
      </c>
      <c r="C191" s="152" t="s">
        <v>525</v>
      </c>
      <c r="D191" s="231"/>
      <c r="E191" s="233">
        <v>114</v>
      </c>
      <c r="F191" s="233">
        <v>100</v>
      </c>
    </row>
    <row r="192" spans="1:6" ht="15.75" x14ac:dyDescent="0.25">
      <c r="A192" s="234" t="s">
        <v>26</v>
      </c>
      <c r="B192" s="234"/>
      <c r="C192" s="231"/>
      <c r="D192" s="181" t="s">
        <v>125</v>
      </c>
      <c r="E192" s="231"/>
      <c r="F192" s="231"/>
    </row>
    <row r="193" spans="1:6" x14ac:dyDescent="0.25">
      <c r="A193" s="230" t="s">
        <v>534</v>
      </c>
      <c r="B193" s="230"/>
      <c r="C193" s="230"/>
      <c r="D193" s="230"/>
      <c r="E193" s="230"/>
      <c r="F193" s="230"/>
    </row>
    <row r="194" spans="1:6" ht="25.5" x14ac:dyDescent="0.25">
      <c r="A194" s="182" t="s">
        <v>580</v>
      </c>
      <c r="B194" s="231"/>
      <c r="C194" s="231"/>
      <c r="D194" s="152" t="s">
        <v>535</v>
      </c>
      <c r="E194" s="231"/>
      <c r="F194" s="231"/>
    </row>
    <row r="195" spans="1:6" x14ac:dyDescent="0.25">
      <c r="A195" s="231"/>
      <c r="B195" s="232" t="s">
        <v>329</v>
      </c>
      <c r="C195" s="152" t="s">
        <v>525</v>
      </c>
      <c r="D195" s="231"/>
      <c r="E195" s="233">
        <v>51</v>
      </c>
      <c r="F195" s="233">
        <v>50</v>
      </c>
    </row>
    <row r="196" spans="1:6" ht="38.25" x14ac:dyDescent="0.25">
      <c r="A196" s="182" t="s">
        <v>921</v>
      </c>
      <c r="B196" s="231"/>
      <c r="C196" s="231"/>
      <c r="D196" s="152" t="s">
        <v>922</v>
      </c>
      <c r="E196" s="231"/>
      <c r="F196" s="231"/>
    </row>
    <row r="197" spans="1:6" x14ac:dyDescent="0.25">
      <c r="A197" s="231"/>
      <c r="B197" s="232" t="s">
        <v>326</v>
      </c>
      <c r="C197" s="152" t="s">
        <v>525</v>
      </c>
      <c r="D197" s="231"/>
      <c r="E197" s="233">
        <v>20</v>
      </c>
      <c r="F197" s="233">
        <v>16</v>
      </c>
    </row>
    <row r="198" spans="1:6" x14ac:dyDescent="0.25">
      <c r="A198" s="231"/>
      <c r="B198" s="232" t="s">
        <v>332</v>
      </c>
      <c r="C198" s="152" t="s">
        <v>525</v>
      </c>
      <c r="D198" s="231"/>
      <c r="E198" s="233">
        <v>43.52</v>
      </c>
      <c r="F198" s="233">
        <v>32</v>
      </c>
    </row>
    <row r="199" spans="1:6" x14ac:dyDescent="0.25">
      <c r="A199" s="231"/>
      <c r="B199" s="232" t="s">
        <v>296</v>
      </c>
      <c r="C199" s="152" t="s">
        <v>525</v>
      </c>
      <c r="D199" s="231"/>
      <c r="E199" s="233">
        <v>21.28</v>
      </c>
      <c r="F199" s="233">
        <v>16</v>
      </c>
    </row>
    <row r="200" spans="1:6" x14ac:dyDescent="0.25">
      <c r="A200" s="231"/>
      <c r="B200" s="232" t="s">
        <v>327</v>
      </c>
      <c r="C200" s="152" t="s">
        <v>525</v>
      </c>
      <c r="D200" s="231"/>
      <c r="E200" s="233">
        <v>9.52</v>
      </c>
      <c r="F200" s="233">
        <v>8</v>
      </c>
    </row>
    <row r="201" spans="1:6" x14ac:dyDescent="0.25">
      <c r="A201" s="231"/>
      <c r="B201" s="232" t="s">
        <v>328</v>
      </c>
      <c r="C201" s="152" t="s">
        <v>525</v>
      </c>
      <c r="D201" s="231"/>
      <c r="E201" s="233">
        <v>10.64</v>
      </c>
      <c r="F201" s="233">
        <v>8</v>
      </c>
    </row>
    <row r="202" spans="1:6" x14ac:dyDescent="0.25">
      <c r="A202" s="231"/>
      <c r="B202" s="232" t="s">
        <v>318</v>
      </c>
      <c r="C202" s="152" t="s">
        <v>525</v>
      </c>
      <c r="D202" s="231"/>
      <c r="E202" s="233">
        <v>3</v>
      </c>
      <c r="F202" s="233">
        <v>3</v>
      </c>
    </row>
    <row r="203" spans="1:6" x14ac:dyDescent="0.25">
      <c r="A203" s="231"/>
      <c r="B203" s="232" t="s">
        <v>336</v>
      </c>
      <c r="C203" s="152" t="s">
        <v>525</v>
      </c>
      <c r="D203" s="231"/>
      <c r="E203" s="233">
        <v>1</v>
      </c>
      <c r="F203" s="233">
        <v>1</v>
      </c>
    </row>
    <row r="204" spans="1:6" x14ac:dyDescent="0.25">
      <c r="A204" s="231"/>
      <c r="B204" s="232" t="s">
        <v>333</v>
      </c>
      <c r="C204" s="152" t="s">
        <v>525</v>
      </c>
      <c r="D204" s="231"/>
      <c r="E204" s="233">
        <v>1</v>
      </c>
      <c r="F204" s="233">
        <v>1</v>
      </c>
    </row>
    <row r="205" spans="1:6" x14ac:dyDescent="0.25">
      <c r="A205" s="231"/>
      <c r="B205" s="232" t="s">
        <v>341</v>
      </c>
      <c r="C205" s="152" t="s">
        <v>525</v>
      </c>
      <c r="D205" s="231"/>
      <c r="E205" s="233">
        <v>1.6</v>
      </c>
      <c r="F205" s="233">
        <v>1.6</v>
      </c>
    </row>
    <row r="206" spans="1:6" x14ac:dyDescent="0.25">
      <c r="A206" s="231"/>
      <c r="B206" s="232" t="s">
        <v>291</v>
      </c>
      <c r="C206" s="152" t="s">
        <v>526</v>
      </c>
      <c r="D206" s="231"/>
      <c r="E206" s="233">
        <v>160</v>
      </c>
      <c r="F206" s="233">
        <v>160</v>
      </c>
    </row>
    <row r="207" spans="1:6" x14ac:dyDescent="0.25">
      <c r="A207" s="231"/>
      <c r="B207" s="232" t="s">
        <v>337</v>
      </c>
      <c r="C207" s="152" t="s">
        <v>525</v>
      </c>
      <c r="D207" s="231"/>
      <c r="E207" s="233">
        <v>5</v>
      </c>
      <c r="F207" s="233">
        <v>5</v>
      </c>
    </row>
    <row r="208" spans="1:6" ht="25.5" x14ac:dyDescent="0.25">
      <c r="A208" s="182" t="s">
        <v>778</v>
      </c>
      <c r="B208" s="231"/>
      <c r="C208" s="231"/>
      <c r="D208" s="152" t="s">
        <v>603</v>
      </c>
      <c r="E208" s="231"/>
      <c r="F208" s="231"/>
    </row>
    <row r="209" spans="1:6" x14ac:dyDescent="0.25">
      <c r="A209" s="231"/>
      <c r="B209" s="232" t="s">
        <v>323</v>
      </c>
      <c r="C209" s="152" t="s">
        <v>525</v>
      </c>
      <c r="D209" s="231"/>
      <c r="E209" s="233">
        <v>52</v>
      </c>
      <c r="F209" s="233">
        <v>52</v>
      </c>
    </row>
    <row r="210" spans="1:6" x14ac:dyDescent="0.25">
      <c r="A210" s="231"/>
      <c r="B210" s="232" t="s">
        <v>318</v>
      </c>
      <c r="C210" s="152" t="s">
        <v>525</v>
      </c>
      <c r="D210" s="231"/>
      <c r="E210" s="233">
        <v>6</v>
      </c>
      <c r="F210" s="233">
        <v>6</v>
      </c>
    </row>
    <row r="211" spans="1:6" x14ac:dyDescent="0.25">
      <c r="A211" s="231"/>
      <c r="B211" s="232" t="s">
        <v>327</v>
      </c>
      <c r="C211" s="152" t="s">
        <v>525</v>
      </c>
      <c r="D211" s="231"/>
      <c r="E211" s="233">
        <v>9.52</v>
      </c>
      <c r="F211" s="233">
        <v>8</v>
      </c>
    </row>
    <row r="212" spans="1:6" x14ac:dyDescent="0.25">
      <c r="A212" s="231"/>
      <c r="B212" s="232" t="s">
        <v>328</v>
      </c>
      <c r="C212" s="152" t="s">
        <v>525</v>
      </c>
      <c r="D212" s="231"/>
      <c r="E212" s="233">
        <v>13.83</v>
      </c>
      <c r="F212" s="233">
        <v>10.4</v>
      </c>
    </row>
    <row r="213" spans="1:6" x14ac:dyDescent="0.25">
      <c r="A213" s="231"/>
      <c r="B213" s="232" t="s">
        <v>314</v>
      </c>
      <c r="C213" s="152" t="s">
        <v>525</v>
      </c>
      <c r="D213" s="231"/>
      <c r="E213" s="233">
        <v>45.6</v>
      </c>
      <c r="F213" s="233">
        <v>45.6</v>
      </c>
    </row>
    <row r="214" spans="1:6" x14ac:dyDescent="0.25">
      <c r="A214" s="231"/>
      <c r="B214" s="232" t="s">
        <v>291</v>
      </c>
      <c r="C214" s="152" t="s">
        <v>526</v>
      </c>
      <c r="D214" s="231"/>
      <c r="E214" s="233">
        <v>69</v>
      </c>
      <c r="F214" s="233">
        <v>69</v>
      </c>
    </row>
    <row r="215" spans="1:6" x14ac:dyDescent="0.25">
      <c r="A215" s="231"/>
      <c r="B215" s="232" t="s">
        <v>341</v>
      </c>
      <c r="C215" s="152" t="s">
        <v>525</v>
      </c>
      <c r="D215" s="231"/>
      <c r="E215" s="233">
        <v>1</v>
      </c>
      <c r="F215" s="233">
        <v>1</v>
      </c>
    </row>
    <row r="216" spans="1:6" x14ac:dyDescent="0.25">
      <c r="A216" s="182" t="s">
        <v>550</v>
      </c>
      <c r="B216" s="231"/>
      <c r="C216" s="231"/>
      <c r="D216" s="152" t="s">
        <v>551</v>
      </c>
      <c r="E216" s="231"/>
      <c r="F216" s="231"/>
    </row>
    <row r="217" spans="1:6" x14ac:dyDescent="0.25">
      <c r="A217" s="231"/>
      <c r="B217" s="232" t="s">
        <v>342</v>
      </c>
      <c r="C217" s="152" t="s">
        <v>525</v>
      </c>
      <c r="D217" s="231"/>
      <c r="E217" s="233">
        <v>15.3</v>
      </c>
      <c r="F217" s="233">
        <v>15</v>
      </c>
    </row>
    <row r="218" spans="1:6" x14ac:dyDescent="0.25">
      <c r="A218" s="231"/>
      <c r="B218" s="232" t="s">
        <v>336</v>
      </c>
      <c r="C218" s="152" t="s">
        <v>525</v>
      </c>
      <c r="D218" s="231"/>
      <c r="E218" s="233">
        <v>5</v>
      </c>
      <c r="F218" s="233">
        <v>5</v>
      </c>
    </row>
    <row r="219" spans="1:6" x14ac:dyDescent="0.25">
      <c r="A219" s="231"/>
      <c r="B219" s="232" t="s">
        <v>291</v>
      </c>
      <c r="C219" s="152" t="s">
        <v>526</v>
      </c>
      <c r="D219" s="231"/>
      <c r="E219" s="233">
        <v>180</v>
      </c>
      <c r="F219" s="233">
        <v>180</v>
      </c>
    </row>
    <row r="220" spans="1:6" x14ac:dyDescent="0.25">
      <c r="A220" s="182" t="s">
        <v>542</v>
      </c>
      <c r="B220" s="231"/>
      <c r="C220" s="231"/>
      <c r="D220" s="152" t="s">
        <v>543</v>
      </c>
      <c r="E220" s="231"/>
      <c r="F220" s="231"/>
    </row>
    <row r="221" spans="1:6" x14ac:dyDescent="0.25">
      <c r="A221" s="231"/>
      <c r="B221" s="232" t="s">
        <v>353</v>
      </c>
      <c r="C221" s="152" t="s">
        <v>525</v>
      </c>
      <c r="D221" s="231"/>
      <c r="E221" s="233">
        <v>37.5</v>
      </c>
      <c r="F221" s="233">
        <v>37.5</v>
      </c>
    </row>
    <row r="222" spans="1:6" ht="15.75" x14ac:dyDescent="0.25">
      <c r="A222" s="234" t="s">
        <v>26</v>
      </c>
      <c r="B222" s="234"/>
      <c r="C222" s="231"/>
      <c r="D222" s="181" t="s">
        <v>923</v>
      </c>
      <c r="E222" s="231"/>
      <c r="F222" s="231"/>
    </row>
    <row r="223" spans="1:6" x14ac:dyDescent="0.25">
      <c r="A223" s="230" t="s">
        <v>545</v>
      </c>
      <c r="B223" s="230"/>
      <c r="C223" s="230"/>
      <c r="D223" s="230"/>
      <c r="E223" s="230"/>
      <c r="F223" s="230"/>
    </row>
    <row r="224" spans="1:6" ht="25.5" x14ac:dyDescent="0.25">
      <c r="A224" s="182" t="s">
        <v>780</v>
      </c>
      <c r="B224" s="231"/>
      <c r="C224" s="231"/>
      <c r="D224" s="152" t="s">
        <v>535</v>
      </c>
      <c r="E224" s="231"/>
      <c r="F224" s="231"/>
    </row>
    <row r="225" spans="1:6" x14ac:dyDescent="0.25">
      <c r="A225" s="231"/>
      <c r="B225" s="232" t="s">
        <v>321</v>
      </c>
      <c r="C225" s="152" t="s">
        <v>525</v>
      </c>
      <c r="D225" s="231"/>
      <c r="E225" s="233">
        <v>24.1</v>
      </c>
      <c r="F225" s="233">
        <v>24.1</v>
      </c>
    </row>
    <row r="226" spans="1:6" x14ac:dyDescent="0.25">
      <c r="A226" s="231"/>
      <c r="B226" s="232" t="s">
        <v>319</v>
      </c>
      <c r="C226" s="152" t="s">
        <v>525</v>
      </c>
      <c r="D226" s="231"/>
      <c r="E226" s="233">
        <v>2.5</v>
      </c>
      <c r="F226" s="233">
        <v>2.5</v>
      </c>
    </row>
    <row r="227" spans="1:6" x14ac:dyDescent="0.25">
      <c r="A227" s="231"/>
      <c r="B227" s="232" t="s">
        <v>336</v>
      </c>
      <c r="C227" s="152" t="s">
        <v>525</v>
      </c>
      <c r="D227" s="231"/>
      <c r="E227" s="233">
        <v>1.6</v>
      </c>
      <c r="F227" s="233">
        <v>1.6</v>
      </c>
    </row>
    <row r="228" spans="1:6" x14ac:dyDescent="0.25">
      <c r="A228" s="231"/>
      <c r="B228" s="232" t="s">
        <v>356</v>
      </c>
      <c r="C228" s="152" t="s">
        <v>525</v>
      </c>
      <c r="D228" s="231"/>
      <c r="E228" s="233">
        <v>2.5</v>
      </c>
      <c r="F228" s="233">
        <v>2.5</v>
      </c>
    </row>
    <row r="229" spans="1:6" x14ac:dyDescent="0.25">
      <c r="A229" s="231"/>
      <c r="B229" s="232" t="s">
        <v>341</v>
      </c>
      <c r="C229" s="152" t="s">
        <v>525</v>
      </c>
      <c r="D229" s="231"/>
      <c r="E229" s="233">
        <v>0.3</v>
      </c>
      <c r="F229" s="233">
        <v>0.3</v>
      </c>
    </row>
    <row r="230" spans="1:6" x14ac:dyDescent="0.25">
      <c r="A230" s="231"/>
      <c r="B230" s="232" t="s">
        <v>291</v>
      </c>
      <c r="C230" s="152" t="s">
        <v>526</v>
      </c>
      <c r="D230" s="231"/>
      <c r="E230" s="233">
        <v>6</v>
      </c>
      <c r="F230" s="233">
        <v>6</v>
      </c>
    </row>
    <row r="231" spans="1:6" x14ac:dyDescent="0.25">
      <c r="A231" s="231"/>
      <c r="B231" s="232" t="s">
        <v>294</v>
      </c>
      <c r="C231" s="152" t="s">
        <v>525</v>
      </c>
      <c r="D231" s="231"/>
      <c r="E231" s="233">
        <v>0.2</v>
      </c>
      <c r="F231" s="233">
        <v>0.2</v>
      </c>
    </row>
    <row r="232" spans="1:6" x14ac:dyDescent="0.25">
      <c r="A232" s="231"/>
      <c r="B232" s="232" t="s">
        <v>347</v>
      </c>
      <c r="C232" s="152" t="s">
        <v>525</v>
      </c>
      <c r="D232" s="231"/>
      <c r="E232" s="233">
        <v>20</v>
      </c>
      <c r="F232" s="233">
        <v>20</v>
      </c>
    </row>
    <row r="233" spans="1:6" x14ac:dyDescent="0.25">
      <c r="A233" s="231"/>
      <c r="B233" s="232" t="s">
        <v>318</v>
      </c>
      <c r="C233" s="152" t="s">
        <v>525</v>
      </c>
      <c r="D233" s="231"/>
      <c r="E233" s="233">
        <v>0.2</v>
      </c>
      <c r="F233" s="233">
        <v>0.2</v>
      </c>
    </row>
    <row r="234" spans="1:6" x14ac:dyDescent="0.25">
      <c r="A234" s="182" t="s">
        <v>547</v>
      </c>
      <c r="B234" s="231"/>
      <c r="C234" s="231"/>
      <c r="D234" s="152" t="s">
        <v>548</v>
      </c>
      <c r="E234" s="231"/>
      <c r="F234" s="231"/>
    </row>
    <row r="235" spans="1:6" x14ac:dyDescent="0.25">
      <c r="A235" s="231"/>
      <c r="B235" s="232" t="s">
        <v>298</v>
      </c>
      <c r="C235" s="152" t="s">
        <v>525</v>
      </c>
      <c r="D235" s="231"/>
      <c r="E235" s="233">
        <v>114</v>
      </c>
      <c r="F235" s="233">
        <v>110</v>
      </c>
    </row>
    <row r="236" spans="1:6" x14ac:dyDescent="0.25">
      <c r="A236" s="182" t="s">
        <v>783</v>
      </c>
      <c r="B236" s="231"/>
      <c r="C236" s="231"/>
      <c r="D236" s="152" t="s">
        <v>924</v>
      </c>
      <c r="E236" s="231"/>
      <c r="F236" s="231"/>
    </row>
    <row r="237" spans="1:6" x14ac:dyDescent="0.25">
      <c r="A237" s="231"/>
      <c r="B237" s="232" t="s">
        <v>335</v>
      </c>
      <c r="C237" s="152" t="s">
        <v>525</v>
      </c>
      <c r="D237" s="231"/>
      <c r="E237" s="233">
        <v>60.65</v>
      </c>
      <c r="F237" s="233">
        <v>39.42</v>
      </c>
    </row>
    <row r="238" spans="1:6" x14ac:dyDescent="0.25">
      <c r="A238" s="231"/>
      <c r="B238" s="232" t="s">
        <v>326</v>
      </c>
      <c r="C238" s="152" t="s">
        <v>525</v>
      </c>
      <c r="D238" s="231"/>
      <c r="E238" s="233">
        <v>36.630000000000003</v>
      </c>
      <c r="F238" s="233">
        <v>29.3</v>
      </c>
    </row>
    <row r="239" spans="1:6" x14ac:dyDescent="0.25">
      <c r="A239" s="231"/>
      <c r="B239" s="232" t="s">
        <v>296</v>
      </c>
      <c r="C239" s="152" t="s">
        <v>525</v>
      </c>
      <c r="D239" s="231"/>
      <c r="E239" s="233">
        <v>53.2</v>
      </c>
      <c r="F239" s="233">
        <v>40</v>
      </c>
    </row>
    <row r="240" spans="1:6" x14ac:dyDescent="0.25">
      <c r="A240" s="231"/>
      <c r="B240" s="232" t="s">
        <v>327</v>
      </c>
      <c r="C240" s="152" t="s">
        <v>525</v>
      </c>
      <c r="D240" s="231"/>
      <c r="E240" s="233">
        <v>17.14</v>
      </c>
      <c r="F240" s="233">
        <v>14.4</v>
      </c>
    </row>
    <row r="241" spans="1:6" x14ac:dyDescent="0.25">
      <c r="A241" s="231"/>
      <c r="B241" s="232" t="s">
        <v>328</v>
      </c>
      <c r="C241" s="152" t="s">
        <v>525</v>
      </c>
      <c r="D241" s="231"/>
      <c r="E241" s="233">
        <v>31.92</v>
      </c>
      <c r="F241" s="233">
        <v>24</v>
      </c>
    </row>
    <row r="242" spans="1:6" x14ac:dyDescent="0.25">
      <c r="A242" s="231"/>
      <c r="B242" s="232" t="s">
        <v>341</v>
      </c>
      <c r="C242" s="152" t="s">
        <v>525</v>
      </c>
      <c r="D242" s="231"/>
      <c r="E242" s="233">
        <v>1.1000000000000001</v>
      </c>
      <c r="F242" s="233">
        <v>1.1000000000000001</v>
      </c>
    </row>
    <row r="243" spans="1:6" x14ac:dyDescent="0.25">
      <c r="A243" s="231"/>
      <c r="B243" s="232" t="s">
        <v>318</v>
      </c>
      <c r="C243" s="152" t="s">
        <v>525</v>
      </c>
      <c r="D243" s="231"/>
      <c r="E243" s="233">
        <v>2</v>
      </c>
      <c r="F243" s="233">
        <v>2</v>
      </c>
    </row>
    <row r="244" spans="1:6" x14ac:dyDescent="0.25">
      <c r="A244" s="231"/>
      <c r="B244" s="232" t="s">
        <v>321</v>
      </c>
      <c r="C244" s="152" t="s">
        <v>525</v>
      </c>
      <c r="D244" s="231"/>
      <c r="E244" s="233">
        <v>2</v>
      </c>
      <c r="F244" s="233">
        <v>2</v>
      </c>
    </row>
    <row r="245" spans="1:6" x14ac:dyDescent="0.25">
      <c r="A245" s="231"/>
      <c r="B245" s="232" t="s">
        <v>319</v>
      </c>
      <c r="C245" s="152" t="s">
        <v>525</v>
      </c>
      <c r="D245" s="231"/>
      <c r="E245" s="233">
        <v>2.4</v>
      </c>
      <c r="F245" s="233">
        <v>2.4</v>
      </c>
    </row>
    <row r="246" spans="1:6" x14ac:dyDescent="0.25">
      <c r="A246" s="231"/>
      <c r="B246" s="232" t="s">
        <v>291</v>
      </c>
      <c r="C246" s="152" t="s">
        <v>526</v>
      </c>
      <c r="D246" s="231"/>
      <c r="E246" s="233">
        <v>41</v>
      </c>
      <c r="F246" s="233">
        <v>41</v>
      </c>
    </row>
    <row r="247" spans="1:6" x14ac:dyDescent="0.25">
      <c r="A247" s="231"/>
      <c r="B247" s="232" t="s">
        <v>336</v>
      </c>
      <c r="C247" s="152" t="s">
        <v>525</v>
      </c>
      <c r="D247" s="231"/>
      <c r="E247" s="233">
        <v>0.5</v>
      </c>
      <c r="F247" s="233">
        <v>0.5</v>
      </c>
    </row>
    <row r="248" spans="1:6" x14ac:dyDescent="0.25">
      <c r="A248" s="231"/>
      <c r="B248" s="232" t="s">
        <v>327</v>
      </c>
      <c r="C248" s="152" t="s">
        <v>525</v>
      </c>
      <c r="D248" s="231"/>
      <c r="E248" s="233">
        <v>1.07</v>
      </c>
      <c r="F248" s="233">
        <v>0.9</v>
      </c>
    </row>
    <row r="249" spans="1:6" x14ac:dyDescent="0.25">
      <c r="A249" s="231"/>
      <c r="B249" s="232" t="s">
        <v>328</v>
      </c>
      <c r="C249" s="152" t="s">
        <v>525</v>
      </c>
      <c r="D249" s="231"/>
      <c r="E249" s="233">
        <v>3.99</v>
      </c>
      <c r="F249" s="233">
        <v>3</v>
      </c>
    </row>
    <row r="250" spans="1:6" x14ac:dyDescent="0.25">
      <c r="A250" s="231"/>
      <c r="B250" s="232" t="s">
        <v>341</v>
      </c>
      <c r="C250" s="152" t="s">
        <v>525</v>
      </c>
      <c r="D250" s="231"/>
      <c r="E250" s="233">
        <v>0.8</v>
      </c>
      <c r="F250" s="233">
        <v>0.8</v>
      </c>
    </row>
    <row r="251" spans="1:6" x14ac:dyDescent="0.25">
      <c r="A251" s="182" t="s">
        <v>591</v>
      </c>
      <c r="B251" s="231"/>
      <c r="C251" s="231"/>
      <c r="D251" s="152" t="s">
        <v>235</v>
      </c>
      <c r="E251" s="231"/>
      <c r="F251" s="231"/>
    </row>
    <row r="252" spans="1:6" x14ac:dyDescent="0.25">
      <c r="A252" s="231"/>
      <c r="B252" s="232" t="s">
        <v>343</v>
      </c>
      <c r="C252" s="152" t="s">
        <v>525</v>
      </c>
      <c r="D252" s="231"/>
      <c r="E252" s="233">
        <v>2.7</v>
      </c>
      <c r="F252" s="233">
        <v>2.7</v>
      </c>
    </row>
    <row r="253" spans="1:6" x14ac:dyDescent="0.25">
      <c r="A253" s="231"/>
      <c r="B253" s="232" t="s">
        <v>336</v>
      </c>
      <c r="C253" s="152" t="s">
        <v>525</v>
      </c>
      <c r="D253" s="231"/>
      <c r="E253" s="233">
        <v>5</v>
      </c>
      <c r="F253" s="233">
        <v>5</v>
      </c>
    </row>
    <row r="254" spans="1:6" x14ac:dyDescent="0.25">
      <c r="A254" s="231"/>
      <c r="B254" s="232" t="s">
        <v>291</v>
      </c>
      <c r="C254" s="152" t="s">
        <v>526</v>
      </c>
      <c r="D254" s="231"/>
      <c r="E254" s="233">
        <v>180</v>
      </c>
      <c r="F254" s="233">
        <v>180</v>
      </c>
    </row>
    <row r="255" spans="1:6" x14ac:dyDescent="0.25">
      <c r="A255" s="182" t="s">
        <v>552</v>
      </c>
      <c r="B255" s="231"/>
      <c r="C255" s="231"/>
      <c r="D255" s="152" t="s">
        <v>553</v>
      </c>
      <c r="E255" s="231"/>
      <c r="F255" s="231"/>
    </row>
    <row r="256" spans="1:6" x14ac:dyDescent="0.25">
      <c r="A256" s="231"/>
      <c r="B256" s="232" t="s">
        <v>351</v>
      </c>
      <c r="C256" s="152" t="s">
        <v>525</v>
      </c>
      <c r="D256" s="231"/>
      <c r="E256" s="233">
        <v>20</v>
      </c>
      <c r="F256" s="233">
        <v>20</v>
      </c>
    </row>
    <row r="257" spans="1:6" ht="15.75" x14ac:dyDescent="0.25">
      <c r="A257" s="234" t="s">
        <v>26</v>
      </c>
      <c r="B257" s="234"/>
      <c r="C257" s="231"/>
      <c r="D257" s="181" t="s">
        <v>925</v>
      </c>
      <c r="E257" s="231"/>
      <c r="F257" s="231"/>
    </row>
    <row r="258" spans="1:6" ht="15.75" x14ac:dyDescent="0.25">
      <c r="A258" s="229" t="s">
        <v>926</v>
      </c>
      <c r="B258" s="229"/>
      <c r="C258" s="229"/>
      <c r="D258" s="229"/>
      <c r="E258" s="229"/>
      <c r="F258" s="229"/>
    </row>
    <row r="259" spans="1:6" x14ac:dyDescent="0.25">
      <c r="A259" s="230" t="s">
        <v>523</v>
      </c>
      <c r="B259" s="230"/>
      <c r="C259" s="230"/>
      <c r="D259" s="230"/>
      <c r="E259" s="230"/>
      <c r="F259" s="230"/>
    </row>
    <row r="260" spans="1:6" ht="25.5" x14ac:dyDescent="0.25">
      <c r="A260" s="182" t="s">
        <v>610</v>
      </c>
      <c r="B260" s="231"/>
      <c r="C260" s="231"/>
      <c r="D260" s="152" t="s">
        <v>234</v>
      </c>
      <c r="E260" s="231"/>
      <c r="F260" s="231"/>
    </row>
    <row r="261" spans="1:6" x14ac:dyDescent="0.25">
      <c r="A261" s="231"/>
      <c r="B261" s="232" t="s">
        <v>312</v>
      </c>
      <c r="C261" s="152" t="s">
        <v>525</v>
      </c>
      <c r="D261" s="231"/>
      <c r="E261" s="233">
        <v>25</v>
      </c>
      <c r="F261" s="233">
        <v>25</v>
      </c>
    </row>
    <row r="262" spans="1:6" x14ac:dyDescent="0.25">
      <c r="A262" s="231"/>
      <c r="B262" s="232" t="s">
        <v>320</v>
      </c>
      <c r="C262" s="152" t="s">
        <v>526</v>
      </c>
      <c r="D262" s="231"/>
      <c r="E262" s="233">
        <v>88</v>
      </c>
      <c r="F262" s="233">
        <v>88</v>
      </c>
    </row>
    <row r="263" spans="1:6" x14ac:dyDescent="0.25">
      <c r="A263" s="231"/>
      <c r="B263" s="232" t="s">
        <v>336</v>
      </c>
      <c r="C263" s="152" t="s">
        <v>525</v>
      </c>
      <c r="D263" s="231"/>
      <c r="E263" s="233">
        <v>1</v>
      </c>
      <c r="F263" s="233">
        <v>1</v>
      </c>
    </row>
    <row r="264" spans="1:6" x14ac:dyDescent="0.25">
      <c r="A264" s="231"/>
      <c r="B264" s="232" t="s">
        <v>341</v>
      </c>
      <c r="C264" s="152" t="s">
        <v>525</v>
      </c>
      <c r="D264" s="231"/>
      <c r="E264" s="233">
        <v>1</v>
      </c>
      <c r="F264" s="233">
        <v>1</v>
      </c>
    </row>
    <row r="265" spans="1:6" x14ac:dyDescent="0.25">
      <c r="A265" s="231"/>
      <c r="B265" s="232" t="s">
        <v>291</v>
      </c>
      <c r="C265" s="152" t="s">
        <v>526</v>
      </c>
      <c r="D265" s="231"/>
      <c r="E265" s="233">
        <v>88</v>
      </c>
      <c r="F265" s="233">
        <v>88</v>
      </c>
    </row>
    <row r="266" spans="1:6" x14ac:dyDescent="0.25">
      <c r="A266" s="231"/>
      <c r="B266" s="232" t="s">
        <v>319</v>
      </c>
      <c r="C266" s="152" t="s">
        <v>525</v>
      </c>
      <c r="D266" s="231"/>
      <c r="E266" s="233">
        <v>3</v>
      </c>
      <c r="F266" s="233">
        <v>3</v>
      </c>
    </row>
    <row r="267" spans="1:6" x14ac:dyDescent="0.25">
      <c r="A267" s="182" t="s">
        <v>557</v>
      </c>
      <c r="B267" s="231"/>
      <c r="C267" s="231"/>
      <c r="D267" s="152" t="s">
        <v>551</v>
      </c>
      <c r="E267" s="231"/>
      <c r="F267" s="231"/>
    </row>
    <row r="268" spans="1:6" x14ac:dyDescent="0.25">
      <c r="A268" s="231"/>
      <c r="B268" s="232" t="s">
        <v>295</v>
      </c>
      <c r="C268" s="152" t="s">
        <v>525</v>
      </c>
      <c r="D268" s="231"/>
      <c r="E268" s="233">
        <v>1.5</v>
      </c>
      <c r="F268" s="233">
        <v>1.5</v>
      </c>
    </row>
    <row r="269" spans="1:6" x14ac:dyDescent="0.25">
      <c r="A269" s="231"/>
      <c r="B269" s="232" t="s">
        <v>336</v>
      </c>
      <c r="C269" s="152" t="s">
        <v>525</v>
      </c>
      <c r="D269" s="231"/>
      <c r="E269" s="233">
        <v>8</v>
      </c>
      <c r="F269" s="233">
        <v>8</v>
      </c>
    </row>
    <row r="270" spans="1:6" x14ac:dyDescent="0.25">
      <c r="A270" s="231"/>
      <c r="B270" s="232" t="s">
        <v>320</v>
      </c>
      <c r="C270" s="152" t="s">
        <v>526</v>
      </c>
      <c r="D270" s="231"/>
      <c r="E270" s="233">
        <v>90</v>
      </c>
      <c r="F270" s="233">
        <v>90</v>
      </c>
    </row>
    <row r="271" spans="1:6" x14ac:dyDescent="0.25">
      <c r="A271" s="231"/>
      <c r="B271" s="232" t="s">
        <v>291</v>
      </c>
      <c r="C271" s="152" t="s">
        <v>526</v>
      </c>
      <c r="D271" s="231"/>
      <c r="E271" s="233">
        <v>100</v>
      </c>
      <c r="F271" s="233">
        <v>100</v>
      </c>
    </row>
    <row r="272" spans="1:6" x14ac:dyDescent="0.25">
      <c r="A272" s="182" t="s">
        <v>528</v>
      </c>
      <c r="B272" s="231"/>
      <c r="C272" s="231"/>
      <c r="D272" s="152" t="s">
        <v>529</v>
      </c>
      <c r="E272" s="231"/>
      <c r="F272" s="231"/>
    </row>
    <row r="273" spans="1:6" x14ac:dyDescent="0.25">
      <c r="A273" s="231"/>
      <c r="B273" s="232" t="s">
        <v>349</v>
      </c>
      <c r="C273" s="152" t="s">
        <v>525</v>
      </c>
      <c r="D273" s="231"/>
      <c r="E273" s="233">
        <v>25</v>
      </c>
      <c r="F273" s="233">
        <v>25</v>
      </c>
    </row>
    <row r="274" spans="1:6" x14ac:dyDescent="0.25">
      <c r="A274" s="231"/>
      <c r="B274" s="232" t="s">
        <v>319</v>
      </c>
      <c r="C274" s="152" t="s">
        <v>525</v>
      </c>
      <c r="D274" s="231"/>
      <c r="E274" s="233">
        <v>5</v>
      </c>
      <c r="F274" s="233">
        <v>5</v>
      </c>
    </row>
    <row r="275" spans="1:6" ht="15.75" x14ac:dyDescent="0.25">
      <c r="A275" s="234" t="s">
        <v>26</v>
      </c>
      <c r="B275" s="234"/>
      <c r="C275" s="231"/>
      <c r="D275" s="181" t="s">
        <v>611</v>
      </c>
      <c r="E275" s="231"/>
      <c r="F275" s="231"/>
    </row>
    <row r="276" spans="1:6" x14ac:dyDescent="0.25">
      <c r="A276" s="230" t="s">
        <v>531</v>
      </c>
      <c r="B276" s="230"/>
      <c r="C276" s="230"/>
      <c r="D276" s="230"/>
      <c r="E276" s="230"/>
      <c r="F276" s="230"/>
    </row>
    <row r="277" spans="1:6" x14ac:dyDescent="0.25">
      <c r="A277" s="182" t="s">
        <v>532</v>
      </c>
      <c r="B277" s="231"/>
      <c r="C277" s="231"/>
      <c r="D277" s="152" t="s">
        <v>533</v>
      </c>
      <c r="E277" s="231"/>
      <c r="F277" s="231"/>
    </row>
    <row r="278" spans="1:6" x14ac:dyDescent="0.25">
      <c r="A278" s="231"/>
      <c r="B278" s="232" t="s">
        <v>339</v>
      </c>
      <c r="C278" s="152" t="s">
        <v>525</v>
      </c>
      <c r="D278" s="231"/>
      <c r="E278" s="233">
        <v>125</v>
      </c>
      <c r="F278" s="233">
        <v>125</v>
      </c>
    </row>
    <row r="279" spans="1:6" ht="15.75" x14ac:dyDescent="0.25">
      <c r="A279" s="234" t="s">
        <v>26</v>
      </c>
      <c r="B279" s="234"/>
      <c r="C279" s="231"/>
      <c r="D279" s="181" t="s">
        <v>533</v>
      </c>
      <c r="E279" s="231"/>
      <c r="F279" s="231"/>
    </row>
    <row r="280" spans="1:6" x14ac:dyDescent="0.25">
      <c r="A280" s="230" t="s">
        <v>534</v>
      </c>
      <c r="B280" s="230"/>
      <c r="C280" s="230"/>
      <c r="D280" s="230"/>
      <c r="E280" s="230"/>
      <c r="F280" s="230"/>
    </row>
    <row r="281" spans="1:6" ht="25.5" x14ac:dyDescent="0.25">
      <c r="A281" s="182" t="s">
        <v>599</v>
      </c>
      <c r="B281" s="231"/>
      <c r="C281" s="231"/>
      <c r="D281" s="152" t="s">
        <v>535</v>
      </c>
      <c r="E281" s="231"/>
      <c r="F281" s="231"/>
    </row>
    <row r="282" spans="1:6" x14ac:dyDescent="0.25">
      <c r="A282" s="231"/>
      <c r="B282" s="232" t="s">
        <v>331</v>
      </c>
      <c r="C282" s="152" t="s">
        <v>525</v>
      </c>
      <c r="D282" s="231"/>
      <c r="E282" s="233">
        <v>51</v>
      </c>
      <c r="F282" s="233">
        <v>50</v>
      </c>
    </row>
    <row r="283" spans="1:6" ht="25.5" x14ac:dyDescent="0.25">
      <c r="A283" s="182" t="s">
        <v>788</v>
      </c>
      <c r="B283" s="231"/>
      <c r="C283" s="231"/>
      <c r="D283" s="152" t="s">
        <v>927</v>
      </c>
      <c r="E283" s="231"/>
      <c r="F283" s="231"/>
    </row>
    <row r="284" spans="1:6" x14ac:dyDescent="0.25">
      <c r="A284" s="231"/>
      <c r="B284" s="232" t="s">
        <v>335</v>
      </c>
      <c r="C284" s="152" t="s">
        <v>525</v>
      </c>
      <c r="D284" s="231"/>
      <c r="E284" s="233">
        <v>22.57</v>
      </c>
      <c r="F284" s="233">
        <v>14.67</v>
      </c>
    </row>
    <row r="285" spans="1:6" x14ac:dyDescent="0.25">
      <c r="A285" s="231"/>
      <c r="B285" s="232" t="s">
        <v>296</v>
      </c>
      <c r="C285" s="152" t="s">
        <v>525</v>
      </c>
      <c r="D285" s="231"/>
      <c r="E285" s="233">
        <v>79.8</v>
      </c>
      <c r="F285" s="233">
        <v>60</v>
      </c>
    </row>
    <row r="286" spans="1:6" x14ac:dyDescent="0.25">
      <c r="A286" s="231"/>
      <c r="B286" s="232" t="s">
        <v>328</v>
      </c>
      <c r="C286" s="152" t="s">
        <v>525</v>
      </c>
      <c r="D286" s="231"/>
      <c r="E286" s="233">
        <v>10.64</v>
      </c>
      <c r="F286" s="233">
        <v>8</v>
      </c>
    </row>
    <row r="287" spans="1:6" x14ac:dyDescent="0.25">
      <c r="A287" s="231"/>
      <c r="B287" s="232" t="s">
        <v>327</v>
      </c>
      <c r="C287" s="152" t="s">
        <v>525</v>
      </c>
      <c r="D287" s="231"/>
      <c r="E287" s="233">
        <v>9.52</v>
      </c>
      <c r="F287" s="233">
        <v>8</v>
      </c>
    </row>
    <row r="288" spans="1:6" x14ac:dyDescent="0.25">
      <c r="A288" s="231"/>
      <c r="B288" s="232" t="s">
        <v>309</v>
      </c>
      <c r="C288" s="152" t="s">
        <v>525</v>
      </c>
      <c r="D288" s="231"/>
      <c r="E288" s="233">
        <v>12</v>
      </c>
      <c r="F288" s="233">
        <v>12</v>
      </c>
    </row>
    <row r="289" spans="1:6" x14ac:dyDescent="0.25">
      <c r="A289" s="231"/>
      <c r="B289" s="232" t="s">
        <v>318</v>
      </c>
      <c r="C289" s="152" t="s">
        <v>525</v>
      </c>
      <c r="D289" s="231"/>
      <c r="E289" s="233">
        <v>2</v>
      </c>
      <c r="F289" s="233">
        <v>2</v>
      </c>
    </row>
    <row r="290" spans="1:6" x14ac:dyDescent="0.25">
      <c r="A290" s="231"/>
      <c r="B290" s="232" t="s">
        <v>341</v>
      </c>
      <c r="C290" s="152" t="s">
        <v>525</v>
      </c>
      <c r="D290" s="231"/>
      <c r="E290" s="233">
        <v>1</v>
      </c>
      <c r="F290" s="233">
        <v>1</v>
      </c>
    </row>
    <row r="291" spans="1:6" x14ac:dyDescent="0.25">
      <c r="A291" s="231"/>
      <c r="B291" s="232" t="s">
        <v>291</v>
      </c>
      <c r="C291" s="152" t="s">
        <v>526</v>
      </c>
      <c r="D291" s="231"/>
      <c r="E291" s="233">
        <v>144</v>
      </c>
      <c r="F291" s="233">
        <v>144</v>
      </c>
    </row>
    <row r="292" spans="1:6" ht="25.5" x14ac:dyDescent="0.25">
      <c r="A292" s="182" t="s">
        <v>790</v>
      </c>
      <c r="B292" s="231"/>
      <c r="C292" s="231"/>
      <c r="D292" s="152" t="s">
        <v>928</v>
      </c>
      <c r="E292" s="231"/>
      <c r="F292" s="231"/>
    </row>
    <row r="293" spans="1:6" x14ac:dyDescent="0.25">
      <c r="A293" s="231"/>
      <c r="B293" s="232" t="s">
        <v>361</v>
      </c>
      <c r="C293" s="152" t="s">
        <v>525</v>
      </c>
      <c r="D293" s="231"/>
      <c r="E293" s="233">
        <v>54.69</v>
      </c>
      <c r="F293" s="233">
        <v>52.5</v>
      </c>
    </row>
    <row r="294" spans="1:6" x14ac:dyDescent="0.25">
      <c r="A294" s="231"/>
      <c r="B294" s="232" t="s">
        <v>356</v>
      </c>
      <c r="C294" s="152" t="s">
        <v>525</v>
      </c>
      <c r="D294" s="231"/>
      <c r="E294" s="233">
        <v>10.5</v>
      </c>
      <c r="F294" s="233">
        <v>10.5</v>
      </c>
    </row>
    <row r="295" spans="1:6" x14ac:dyDescent="0.25">
      <c r="A295" s="231"/>
      <c r="B295" s="232" t="s">
        <v>310</v>
      </c>
      <c r="C295" s="152" t="s">
        <v>525</v>
      </c>
      <c r="D295" s="231"/>
      <c r="E295" s="233">
        <v>1.75</v>
      </c>
      <c r="F295" s="233">
        <v>1.75</v>
      </c>
    </row>
    <row r="296" spans="1:6" x14ac:dyDescent="0.25">
      <c r="A296" s="231"/>
      <c r="B296" s="232" t="s">
        <v>327</v>
      </c>
      <c r="C296" s="152" t="s">
        <v>525</v>
      </c>
      <c r="D296" s="231"/>
      <c r="E296" s="233">
        <v>15.48</v>
      </c>
      <c r="F296" s="233">
        <v>13</v>
      </c>
    </row>
    <row r="297" spans="1:6" x14ac:dyDescent="0.25">
      <c r="A297" s="231"/>
      <c r="B297" s="232" t="s">
        <v>291</v>
      </c>
      <c r="C297" s="152" t="s">
        <v>526</v>
      </c>
      <c r="D297" s="231"/>
      <c r="E297" s="233">
        <v>5.3</v>
      </c>
      <c r="F297" s="233">
        <v>5.3</v>
      </c>
    </row>
    <row r="298" spans="1:6" x14ac:dyDescent="0.25">
      <c r="A298" s="231"/>
      <c r="B298" s="232" t="s">
        <v>341</v>
      </c>
      <c r="C298" s="152" t="s">
        <v>525</v>
      </c>
      <c r="D298" s="231"/>
      <c r="E298" s="233">
        <v>0.5</v>
      </c>
      <c r="F298" s="233">
        <v>0.5</v>
      </c>
    </row>
    <row r="299" spans="1:6" x14ac:dyDescent="0.25">
      <c r="A299" s="231"/>
      <c r="B299" s="232" t="s">
        <v>350</v>
      </c>
      <c r="C299" s="152" t="s">
        <v>525</v>
      </c>
      <c r="D299" s="231"/>
      <c r="E299" s="233">
        <v>5</v>
      </c>
      <c r="F299" s="233">
        <v>5</v>
      </c>
    </row>
    <row r="300" spans="1:6" x14ac:dyDescent="0.25">
      <c r="A300" s="231"/>
      <c r="B300" s="232" t="s">
        <v>318</v>
      </c>
      <c r="C300" s="152" t="s">
        <v>525</v>
      </c>
      <c r="D300" s="231"/>
      <c r="E300" s="233">
        <v>1.5</v>
      </c>
      <c r="F300" s="233">
        <v>1.5</v>
      </c>
    </row>
    <row r="301" spans="1:6" x14ac:dyDescent="0.25">
      <c r="A301" s="231"/>
      <c r="B301" s="232" t="s">
        <v>336</v>
      </c>
      <c r="C301" s="152" t="s">
        <v>525</v>
      </c>
      <c r="D301" s="231"/>
      <c r="E301" s="233">
        <v>0.2</v>
      </c>
      <c r="F301" s="233">
        <v>0.2</v>
      </c>
    </row>
    <row r="302" spans="1:6" x14ac:dyDescent="0.25">
      <c r="A302" s="182" t="s">
        <v>567</v>
      </c>
      <c r="B302" s="231"/>
      <c r="C302" s="231"/>
      <c r="D302" s="152" t="s">
        <v>568</v>
      </c>
      <c r="E302" s="231"/>
      <c r="F302" s="231"/>
    </row>
    <row r="303" spans="1:6" x14ac:dyDescent="0.25">
      <c r="A303" s="231"/>
      <c r="B303" s="232" t="s">
        <v>296</v>
      </c>
      <c r="C303" s="152" t="s">
        <v>525</v>
      </c>
      <c r="D303" s="231"/>
      <c r="E303" s="233">
        <v>148.43</v>
      </c>
      <c r="F303" s="233">
        <v>111.6</v>
      </c>
    </row>
    <row r="304" spans="1:6" x14ac:dyDescent="0.25">
      <c r="A304" s="231"/>
      <c r="B304" s="232" t="s">
        <v>320</v>
      </c>
      <c r="C304" s="152" t="s">
        <v>526</v>
      </c>
      <c r="D304" s="231"/>
      <c r="E304" s="233">
        <v>20.47</v>
      </c>
      <c r="F304" s="233">
        <v>19.5</v>
      </c>
    </row>
    <row r="305" spans="1:6" x14ac:dyDescent="0.25">
      <c r="A305" s="231"/>
      <c r="B305" s="232" t="s">
        <v>341</v>
      </c>
      <c r="C305" s="152" t="s">
        <v>525</v>
      </c>
      <c r="D305" s="231"/>
      <c r="E305" s="233">
        <v>1</v>
      </c>
      <c r="F305" s="233">
        <v>1</v>
      </c>
    </row>
    <row r="306" spans="1:6" x14ac:dyDescent="0.25">
      <c r="A306" s="231"/>
      <c r="B306" s="232" t="s">
        <v>319</v>
      </c>
      <c r="C306" s="152" t="s">
        <v>525</v>
      </c>
      <c r="D306" s="231"/>
      <c r="E306" s="233">
        <v>3</v>
      </c>
      <c r="F306" s="233">
        <v>3</v>
      </c>
    </row>
    <row r="307" spans="1:6" x14ac:dyDescent="0.25">
      <c r="A307" s="182" t="s">
        <v>306</v>
      </c>
      <c r="B307" s="231"/>
      <c r="C307" s="231"/>
      <c r="D307" s="152" t="s">
        <v>541</v>
      </c>
      <c r="E307" s="231"/>
      <c r="F307" s="231"/>
    </row>
    <row r="308" spans="1:6" x14ac:dyDescent="0.25">
      <c r="A308" s="231"/>
      <c r="B308" s="232" t="s">
        <v>306</v>
      </c>
      <c r="C308" s="152" t="s">
        <v>525</v>
      </c>
      <c r="D308" s="231"/>
      <c r="E308" s="233">
        <v>21.6</v>
      </c>
      <c r="F308" s="233">
        <v>21.6</v>
      </c>
    </row>
    <row r="309" spans="1:6" x14ac:dyDescent="0.25">
      <c r="A309" s="231"/>
      <c r="B309" s="232" t="s">
        <v>336</v>
      </c>
      <c r="C309" s="152" t="s">
        <v>525</v>
      </c>
      <c r="D309" s="231"/>
      <c r="E309" s="233">
        <v>5</v>
      </c>
      <c r="F309" s="233">
        <v>5</v>
      </c>
    </row>
    <row r="310" spans="1:6" x14ac:dyDescent="0.25">
      <c r="A310" s="231"/>
      <c r="B310" s="232" t="s">
        <v>291</v>
      </c>
      <c r="C310" s="152" t="s">
        <v>526</v>
      </c>
      <c r="D310" s="231"/>
      <c r="E310" s="233">
        <v>180</v>
      </c>
      <c r="F310" s="233">
        <v>180</v>
      </c>
    </row>
    <row r="311" spans="1:6" x14ac:dyDescent="0.25">
      <c r="A311" s="182" t="s">
        <v>542</v>
      </c>
      <c r="B311" s="231"/>
      <c r="C311" s="231"/>
      <c r="D311" s="152" t="s">
        <v>543</v>
      </c>
      <c r="E311" s="231"/>
      <c r="F311" s="231"/>
    </row>
    <row r="312" spans="1:6" x14ac:dyDescent="0.25">
      <c r="A312" s="231"/>
      <c r="B312" s="232" t="s">
        <v>353</v>
      </c>
      <c r="C312" s="152" t="s">
        <v>525</v>
      </c>
      <c r="D312" s="231"/>
      <c r="E312" s="233">
        <v>37.5</v>
      </c>
      <c r="F312" s="233">
        <v>37.5</v>
      </c>
    </row>
    <row r="313" spans="1:6" ht="15.75" x14ac:dyDescent="0.25">
      <c r="A313" s="234" t="s">
        <v>26</v>
      </c>
      <c r="B313" s="234"/>
      <c r="C313" s="231"/>
      <c r="D313" s="181" t="s">
        <v>929</v>
      </c>
      <c r="E313" s="231"/>
      <c r="F313" s="231"/>
    </row>
    <row r="314" spans="1:6" x14ac:dyDescent="0.25">
      <c r="A314" s="230" t="s">
        <v>545</v>
      </c>
      <c r="B314" s="230"/>
      <c r="C314" s="230"/>
      <c r="D314" s="230"/>
      <c r="E314" s="230"/>
      <c r="F314" s="230"/>
    </row>
    <row r="315" spans="1:6" x14ac:dyDescent="0.25">
      <c r="A315" s="182" t="s">
        <v>616</v>
      </c>
      <c r="B315" s="231"/>
      <c r="C315" s="231"/>
      <c r="D315" s="152" t="s">
        <v>617</v>
      </c>
      <c r="E315" s="231"/>
      <c r="F315" s="231"/>
    </row>
    <row r="316" spans="1:6" x14ac:dyDescent="0.25">
      <c r="A316" s="231"/>
      <c r="B316" s="232" t="s">
        <v>302</v>
      </c>
      <c r="C316" s="152" t="s">
        <v>525</v>
      </c>
      <c r="D316" s="231"/>
      <c r="E316" s="233">
        <v>10</v>
      </c>
      <c r="F316" s="233">
        <v>10</v>
      </c>
    </row>
    <row r="317" spans="1:6" x14ac:dyDescent="0.25">
      <c r="A317" s="182" t="s">
        <v>618</v>
      </c>
      <c r="B317" s="231"/>
      <c r="C317" s="231"/>
      <c r="D317" s="152" t="s">
        <v>548</v>
      </c>
      <c r="E317" s="231"/>
      <c r="F317" s="231"/>
    </row>
    <row r="318" spans="1:6" x14ac:dyDescent="0.25">
      <c r="A318" s="231"/>
      <c r="B318" s="232" t="s">
        <v>299</v>
      </c>
      <c r="C318" s="152" t="s">
        <v>525</v>
      </c>
      <c r="D318" s="231"/>
      <c r="E318" s="233">
        <v>114</v>
      </c>
      <c r="F318" s="233">
        <v>110</v>
      </c>
    </row>
    <row r="319" spans="1:6" ht="25.5" x14ac:dyDescent="0.25">
      <c r="A319" s="182" t="s">
        <v>573</v>
      </c>
      <c r="B319" s="231"/>
      <c r="C319" s="231"/>
      <c r="D319" s="152" t="s">
        <v>574</v>
      </c>
      <c r="E319" s="231"/>
      <c r="F319" s="231"/>
    </row>
    <row r="320" spans="1:6" x14ac:dyDescent="0.25">
      <c r="A320" s="231"/>
      <c r="B320" s="232" t="s">
        <v>345</v>
      </c>
      <c r="C320" s="152" t="s">
        <v>525</v>
      </c>
      <c r="D320" s="231"/>
      <c r="E320" s="233">
        <v>109.28</v>
      </c>
      <c r="F320" s="233">
        <v>107.14</v>
      </c>
    </row>
    <row r="321" spans="1:6" x14ac:dyDescent="0.25">
      <c r="A321" s="231"/>
      <c r="B321" s="232" t="s">
        <v>310</v>
      </c>
      <c r="C321" s="152" t="s">
        <v>525</v>
      </c>
      <c r="D321" s="231"/>
      <c r="E321" s="233">
        <v>11.4</v>
      </c>
      <c r="F321" s="233">
        <v>11.4</v>
      </c>
    </row>
    <row r="322" spans="1:6" x14ac:dyDescent="0.25">
      <c r="A322" s="231"/>
      <c r="B322" s="232" t="s">
        <v>356</v>
      </c>
      <c r="C322" s="152" t="s">
        <v>525</v>
      </c>
      <c r="D322" s="231"/>
      <c r="E322" s="233">
        <v>7.14</v>
      </c>
      <c r="F322" s="233">
        <v>7.14</v>
      </c>
    </row>
    <row r="323" spans="1:6" x14ac:dyDescent="0.25">
      <c r="A323" s="231"/>
      <c r="B323" s="232" t="s">
        <v>336</v>
      </c>
      <c r="C323" s="152" t="s">
        <v>525</v>
      </c>
      <c r="D323" s="231"/>
      <c r="E323" s="233">
        <v>11.4</v>
      </c>
      <c r="F323" s="233">
        <v>11.4</v>
      </c>
    </row>
    <row r="324" spans="1:6" x14ac:dyDescent="0.25">
      <c r="A324" s="231"/>
      <c r="B324" s="232" t="s">
        <v>320</v>
      </c>
      <c r="C324" s="152" t="s">
        <v>526</v>
      </c>
      <c r="D324" s="231"/>
      <c r="E324" s="233">
        <v>21.4</v>
      </c>
      <c r="F324" s="233">
        <v>21.4</v>
      </c>
    </row>
    <row r="325" spans="1:6" x14ac:dyDescent="0.25">
      <c r="A325" s="231"/>
      <c r="B325" s="232" t="s">
        <v>337</v>
      </c>
      <c r="C325" s="152" t="s">
        <v>525</v>
      </c>
      <c r="D325" s="231"/>
      <c r="E325" s="233">
        <v>14.28</v>
      </c>
      <c r="F325" s="233">
        <v>14.28</v>
      </c>
    </row>
    <row r="326" spans="1:6" x14ac:dyDescent="0.25">
      <c r="A326" s="231"/>
      <c r="B326" s="232" t="s">
        <v>341</v>
      </c>
      <c r="C326" s="152" t="s">
        <v>525</v>
      </c>
      <c r="D326" s="231"/>
      <c r="E326" s="233">
        <v>0.3</v>
      </c>
      <c r="F326" s="233">
        <v>0.3</v>
      </c>
    </row>
    <row r="327" spans="1:6" x14ac:dyDescent="0.25">
      <c r="A327" s="231"/>
      <c r="B327" s="232" t="s">
        <v>318</v>
      </c>
      <c r="C327" s="152" t="s">
        <v>525</v>
      </c>
      <c r="D327" s="231"/>
      <c r="E327" s="233">
        <v>0.6</v>
      </c>
      <c r="F327" s="233">
        <v>0.6</v>
      </c>
    </row>
    <row r="328" spans="1:6" x14ac:dyDescent="0.25">
      <c r="A328" s="231"/>
      <c r="B328" s="232" t="s">
        <v>292</v>
      </c>
      <c r="C328" s="152" t="s">
        <v>525</v>
      </c>
      <c r="D328" s="231"/>
      <c r="E328" s="233">
        <v>20</v>
      </c>
      <c r="F328" s="233">
        <v>20</v>
      </c>
    </row>
    <row r="329" spans="1:6" x14ac:dyDescent="0.25">
      <c r="A329" s="182" t="s">
        <v>527</v>
      </c>
      <c r="B329" s="231"/>
      <c r="C329" s="231"/>
      <c r="D329" s="152" t="s">
        <v>235</v>
      </c>
      <c r="E329" s="231"/>
      <c r="F329" s="231"/>
    </row>
    <row r="330" spans="1:6" x14ac:dyDescent="0.25">
      <c r="A330" s="231"/>
      <c r="B330" s="232" t="s">
        <v>355</v>
      </c>
      <c r="C330" s="152" t="s">
        <v>525</v>
      </c>
      <c r="D330" s="231"/>
      <c r="E330" s="233">
        <v>0.3</v>
      </c>
      <c r="F330" s="233">
        <v>0.3</v>
      </c>
    </row>
    <row r="331" spans="1:6" x14ac:dyDescent="0.25">
      <c r="A331" s="231"/>
      <c r="B331" s="232" t="s">
        <v>336</v>
      </c>
      <c r="C331" s="152" t="s">
        <v>525</v>
      </c>
      <c r="D331" s="231"/>
      <c r="E331" s="233">
        <v>5</v>
      </c>
      <c r="F331" s="233">
        <v>5</v>
      </c>
    </row>
    <row r="332" spans="1:6" x14ac:dyDescent="0.25">
      <c r="A332" s="231"/>
      <c r="B332" s="232" t="s">
        <v>291</v>
      </c>
      <c r="C332" s="152" t="s">
        <v>526</v>
      </c>
      <c r="D332" s="231"/>
      <c r="E332" s="233">
        <v>180</v>
      </c>
      <c r="F332" s="233">
        <v>180</v>
      </c>
    </row>
    <row r="333" spans="1:6" x14ac:dyDescent="0.25">
      <c r="A333" s="182" t="s">
        <v>552</v>
      </c>
      <c r="B333" s="231"/>
      <c r="C333" s="231"/>
      <c r="D333" s="152" t="s">
        <v>553</v>
      </c>
      <c r="E333" s="231"/>
      <c r="F333" s="231"/>
    </row>
    <row r="334" spans="1:6" x14ac:dyDescent="0.25">
      <c r="A334" s="231"/>
      <c r="B334" s="232" t="s">
        <v>351</v>
      </c>
      <c r="C334" s="152" t="s">
        <v>525</v>
      </c>
      <c r="D334" s="231"/>
      <c r="E334" s="233">
        <v>20</v>
      </c>
      <c r="F334" s="233">
        <v>20</v>
      </c>
    </row>
    <row r="335" spans="1:6" ht="15.75" x14ac:dyDescent="0.25">
      <c r="A335" s="234" t="s">
        <v>26</v>
      </c>
      <c r="B335" s="234"/>
      <c r="C335" s="231"/>
      <c r="D335" s="181" t="s">
        <v>779</v>
      </c>
      <c r="E335" s="231"/>
      <c r="F335" s="231"/>
    </row>
    <row r="336" spans="1:6" ht="15.75" x14ac:dyDescent="0.25">
      <c r="A336" s="229" t="s">
        <v>930</v>
      </c>
      <c r="B336" s="229"/>
      <c r="C336" s="229"/>
      <c r="D336" s="229"/>
      <c r="E336" s="229"/>
      <c r="F336" s="229"/>
    </row>
    <row r="337" spans="1:6" x14ac:dyDescent="0.25">
      <c r="A337" s="230" t="s">
        <v>523</v>
      </c>
      <c r="B337" s="230"/>
      <c r="C337" s="230"/>
      <c r="D337" s="230"/>
      <c r="E337" s="230"/>
      <c r="F337" s="230"/>
    </row>
    <row r="338" spans="1:6" ht="25.5" x14ac:dyDescent="0.25">
      <c r="A338" s="182" t="s">
        <v>796</v>
      </c>
      <c r="B338" s="231"/>
      <c r="C338" s="231"/>
      <c r="D338" s="152" t="s">
        <v>595</v>
      </c>
      <c r="E338" s="231"/>
      <c r="F338" s="231"/>
    </row>
    <row r="339" spans="1:6" x14ac:dyDescent="0.25">
      <c r="A339" s="231"/>
      <c r="B339" s="232" t="s">
        <v>313</v>
      </c>
      <c r="C339" s="152" t="s">
        <v>525</v>
      </c>
      <c r="D339" s="231"/>
      <c r="E339" s="233">
        <v>30</v>
      </c>
      <c r="F339" s="233">
        <v>30</v>
      </c>
    </row>
    <row r="340" spans="1:6" x14ac:dyDescent="0.25">
      <c r="A340" s="231"/>
      <c r="B340" s="232" t="s">
        <v>320</v>
      </c>
      <c r="C340" s="152" t="s">
        <v>526</v>
      </c>
      <c r="D340" s="231"/>
      <c r="E340" s="233">
        <v>88</v>
      </c>
      <c r="F340" s="233">
        <v>88</v>
      </c>
    </row>
    <row r="341" spans="1:6" x14ac:dyDescent="0.25">
      <c r="A341" s="231"/>
      <c r="B341" s="232" t="s">
        <v>291</v>
      </c>
      <c r="C341" s="152" t="s">
        <v>526</v>
      </c>
      <c r="D341" s="231"/>
      <c r="E341" s="233">
        <v>88</v>
      </c>
      <c r="F341" s="233">
        <v>88</v>
      </c>
    </row>
    <row r="342" spans="1:6" x14ac:dyDescent="0.25">
      <c r="A342" s="231"/>
      <c r="B342" s="232" t="s">
        <v>336</v>
      </c>
      <c r="C342" s="152" t="s">
        <v>525</v>
      </c>
      <c r="D342" s="231"/>
      <c r="E342" s="233">
        <v>1</v>
      </c>
      <c r="F342" s="233">
        <v>1</v>
      </c>
    </row>
    <row r="343" spans="1:6" x14ac:dyDescent="0.25">
      <c r="A343" s="231"/>
      <c r="B343" s="232" t="s">
        <v>341</v>
      </c>
      <c r="C343" s="152" t="s">
        <v>525</v>
      </c>
      <c r="D343" s="231"/>
      <c r="E343" s="233">
        <v>1</v>
      </c>
      <c r="F343" s="233">
        <v>1</v>
      </c>
    </row>
    <row r="344" spans="1:6" x14ac:dyDescent="0.25">
      <c r="A344" s="231"/>
      <c r="B344" s="232" t="s">
        <v>319</v>
      </c>
      <c r="C344" s="152" t="s">
        <v>525</v>
      </c>
      <c r="D344" s="231"/>
      <c r="E344" s="233">
        <v>3</v>
      </c>
      <c r="F344" s="233">
        <v>3</v>
      </c>
    </row>
    <row r="345" spans="1:6" ht="25.5" x14ac:dyDescent="0.25">
      <c r="A345" s="182" t="s">
        <v>558</v>
      </c>
      <c r="B345" s="231"/>
      <c r="C345" s="231"/>
      <c r="D345" s="152" t="s">
        <v>559</v>
      </c>
      <c r="E345" s="231"/>
      <c r="F345" s="231"/>
    </row>
    <row r="346" spans="1:6" x14ac:dyDescent="0.25">
      <c r="A346" s="231"/>
      <c r="B346" s="232" t="s">
        <v>349</v>
      </c>
      <c r="C346" s="152" t="s">
        <v>525</v>
      </c>
      <c r="D346" s="231"/>
      <c r="E346" s="233">
        <v>25</v>
      </c>
      <c r="F346" s="233">
        <v>25</v>
      </c>
    </row>
    <row r="347" spans="1:6" x14ac:dyDescent="0.25">
      <c r="A347" s="231"/>
      <c r="B347" s="232" t="s">
        <v>344</v>
      </c>
      <c r="C347" s="152" t="s">
        <v>525</v>
      </c>
      <c r="D347" s="231"/>
      <c r="E347" s="233">
        <v>7.14</v>
      </c>
      <c r="F347" s="233">
        <v>7</v>
      </c>
    </row>
    <row r="348" spans="1:6" x14ac:dyDescent="0.25">
      <c r="A348" s="231"/>
      <c r="B348" s="232" t="s">
        <v>319</v>
      </c>
      <c r="C348" s="152" t="s">
        <v>525</v>
      </c>
      <c r="D348" s="231"/>
      <c r="E348" s="233">
        <v>3</v>
      </c>
      <c r="F348" s="233">
        <v>3</v>
      </c>
    </row>
    <row r="349" spans="1:6" ht="25.5" x14ac:dyDescent="0.25">
      <c r="A349" s="182" t="s">
        <v>596</v>
      </c>
      <c r="B349" s="231"/>
      <c r="C349" s="231"/>
      <c r="D349" s="152" t="s">
        <v>551</v>
      </c>
      <c r="E349" s="231"/>
      <c r="F349" s="231"/>
    </row>
    <row r="350" spans="1:6" x14ac:dyDescent="0.25">
      <c r="A350" s="231"/>
      <c r="B350" s="232" t="s">
        <v>304</v>
      </c>
      <c r="C350" s="152" t="s">
        <v>525</v>
      </c>
      <c r="D350" s="231"/>
      <c r="E350" s="233">
        <v>1.5</v>
      </c>
      <c r="F350" s="233">
        <v>1.5</v>
      </c>
    </row>
    <row r="351" spans="1:6" x14ac:dyDescent="0.25">
      <c r="A351" s="231"/>
      <c r="B351" s="232" t="s">
        <v>336</v>
      </c>
      <c r="C351" s="152" t="s">
        <v>525</v>
      </c>
      <c r="D351" s="231"/>
      <c r="E351" s="233">
        <v>8</v>
      </c>
      <c r="F351" s="233">
        <v>8</v>
      </c>
    </row>
    <row r="352" spans="1:6" x14ac:dyDescent="0.25">
      <c r="A352" s="231"/>
      <c r="B352" s="232" t="s">
        <v>320</v>
      </c>
      <c r="C352" s="152" t="s">
        <v>526</v>
      </c>
      <c r="D352" s="231"/>
      <c r="E352" s="233">
        <v>90</v>
      </c>
      <c r="F352" s="233">
        <v>90</v>
      </c>
    </row>
    <row r="353" spans="1:6" x14ac:dyDescent="0.25">
      <c r="A353" s="231"/>
      <c r="B353" s="232" t="s">
        <v>291</v>
      </c>
      <c r="C353" s="152" t="s">
        <v>526</v>
      </c>
      <c r="D353" s="231"/>
      <c r="E353" s="233">
        <v>108</v>
      </c>
      <c r="F353" s="233">
        <v>108</v>
      </c>
    </row>
    <row r="354" spans="1:6" ht="15.75" x14ac:dyDescent="0.25">
      <c r="A354" s="234" t="s">
        <v>26</v>
      </c>
      <c r="B354" s="234"/>
      <c r="C354" s="231"/>
      <c r="D354" s="181" t="s">
        <v>530</v>
      </c>
      <c r="E354" s="231"/>
      <c r="F354" s="231"/>
    </row>
    <row r="355" spans="1:6" x14ac:dyDescent="0.25">
      <c r="A355" s="230" t="s">
        <v>531</v>
      </c>
      <c r="B355" s="230"/>
      <c r="C355" s="230"/>
      <c r="D355" s="230"/>
      <c r="E355" s="230"/>
      <c r="F355" s="230"/>
    </row>
    <row r="356" spans="1:6" x14ac:dyDescent="0.25">
      <c r="A356" s="182" t="s">
        <v>597</v>
      </c>
      <c r="B356" s="231"/>
      <c r="C356" s="231"/>
      <c r="D356" s="152" t="s">
        <v>598</v>
      </c>
      <c r="E356" s="231"/>
      <c r="F356" s="231"/>
    </row>
    <row r="357" spans="1:6" x14ac:dyDescent="0.25">
      <c r="A357" s="231"/>
      <c r="B357" s="232" t="s">
        <v>348</v>
      </c>
      <c r="C357" s="152" t="s">
        <v>525</v>
      </c>
      <c r="D357" s="231"/>
      <c r="E357" s="233">
        <v>114</v>
      </c>
      <c r="F357" s="233">
        <v>100</v>
      </c>
    </row>
    <row r="358" spans="1:6" ht="15.75" x14ac:dyDescent="0.25">
      <c r="A358" s="234" t="s">
        <v>26</v>
      </c>
      <c r="B358" s="234"/>
      <c r="C358" s="231"/>
      <c r="D358" s="181" t="s">
        <v>125</v>
      </c>
      <c r="E358" s="231"/>
      <c r="F358" s="231"/>
    </row>
    <row r="359" spans="1:6" x14ac:dyDescent="0.25">
      <c r="A359" s="230" t="s">
        <v>534</v>
      </c>
      <c r="B359" s="230"/>
      <c r="C359" s="230"/>
      <c r="D359" s="230"/>
      <c r="E359" s="230"/>
      <c r="F359" s="230"/>
    </row>
    <row r="360" spans="1:6" ht="25.5" x14ac:dyDescent="0.25">
      <c r="A360" s="182" t="s">
        <v>612</v>
      </c>
      <c r="B360" s="231"/>
      <c r="C360" s="231"/>
      <c r="D360" s="152" t="s">
        <v>535</v>
      </c>
      <c r="E360" s="231"/>
      <c r="F360" s="231"/>
    </row>
    <row r="361" spans="1:6" x14ac:dyDescent="0.25">
      <c r="A361" s="231"/>
      <c r="B361" s="232" t="s">
        <v>331</v>
      </c>
      <c r="C361" s="152" t="s">
        <v>525</v>
      </c>
      <c r="D361" s="231"/>
      <c r="E361" s="233">
        <v>24.48</v>
      </c>
      <c r="F361" s="233">
        <v>24</v>
      </c>
    </row>
    <row r="362" spans="1:6" x14ac:dyDescent="0.25">
      <c r="A362" s="231"/>
      <c r="B362" s="232" t="s">
        <v>329</v>
      </c>
      <c r="C362" s="152" t="s">
        <v>525</v>
      </c>
      <c r="D362" s="231"/>
      <c r="E362" s="233">
        <v>23.97</v>
      </c>
      <c r="F362" s="233">
        <v>23.5</v>
      </c>
    </row>
    <row r="363" spans="1:6" x14ac:dyDescent="0.25">
      <c r="A363" s="231"/>
      <c r="B363" s="232" t="s">
        <v>318</v>
      </c>
      <c r="C363" s="152" t="s">
        <v>525</v>
      </c>
      <c r="D363" s="231"/>
      <c r="E363" s="233">
        <v>3</v>
      </c>
      <c r="F363" s="233">
        <v>3</v>
      </c>
    </row>
    <row r="364" spans="1:6" x14ac:dyDescent="0.25">
      <c r="A364" s="231"/>
      <c r="B364" s="232" t="s">
        <v>341</v>
      </c>
      <c r="C364" s="152" t="s">
        <v>525</v>
      </c>
      <c r="D364" s="231"/>
      <c r="E364" s="233">
        <v>0.2</v>
      </c>
      <c r="F364" s="233">
        <v>0.2</v>
      </c>
    </row>
    <row r="365" spans="1:6" ht="38.25" x14ac:dyDescent="0.25">
      <c r="A365" s="182" t="s">
        <v>798</v>
      </c>
      <c r="B365" s="231"/>
      <c r="C365" s="231"/>
      <c r="D365" s="152" t="s">
        <v>258</v>
      </c>
      <c r="E365" s="231"/>
      <c r="F365" s="231"/>
    </row>
    <row r="366" spans="1:6" x14ac:dyDescent="0.25">
      <c r="A366" s="231"/>
      <c r="B366" s="232" t="s">
        <v>324</v>
      </c>
      <c r="C366" s="152" t="s">
        <v>525</v>
      </c>
      <c r="D366" s="231"/>
      <c r="E366" s="233">
        <v>17.100000000000001</v>
      </c>
      <c r="F366" s="233">
        <v>17.100000000000001</v>
      </c>
    </row>
    <row r="367" spans="1:6" x14ac:dyDescent="0.25">
      <c r="A367" s="231"/>
      <c r="B367" s="232" t="s">
        <v>327</v>
      </c>
      <c r="C367" s="152" t="s">
        <v>525</v>
      </c>
      <c r="D367" s="231"/>
      <c r="E367" s="233">
        <v>1.79</v>
      </c>
      <c r="F367" s="233">
        <v>1.5</v>
      </c>
    </row>
    <row r="368" spans="1:6" x14ac:dyDescent="0.25">
      <c r="A368" s="231"/>
      <c r="B368" s="232" t="s">
        <v>356</v>
      </c>
      <c r="C368" s="152" t="s">
        <v>525</v>
      </c>
      <c r="D368" s="231"/>
      <c r="E368" s="233">
        <v>1.5</v>
      </c>
      <c r="F368" s="233">
        <v>1.5</v>
      </c>
    </row>
    <row r="369" spans="1:6" x14ac:dyDescent="0.25">
      <c r="A369" s="231"/>
      <c r="B369" s="232" t="s">
        <v>291</v>
      </c>
      <c r="C369" s="152" t="s">
        <v>526</v>
      </c>
      <c r="D369" s="231"/>
      <c r="E369" s="233">
        <v>1.7</v>
      </c>
      <c r="F369" s="233">
        <v>1.7</v>
      </c>
    </row>
    <row r="370" spans="1:6" x14ac:dyDescent="0.25">
      <c r="A370" s="231"/>
      <c r="B370" s="232" t="s">
        <v>326</v>
      </c>
      <c r="C370" s="152" t="s">
        <v>525</v>
      </c>
      <c r="D370" s="231"/>
      <c r="E370" s="233">
        <v>20</v>
      </c>
      <c r="F370" s="233">
        <v>16</v>
      </c>
    </row>
    <row r="371" spans="1:6" x14ac:dyDescent="0.25">
      <c r="A371" s="231"/>
      <c r="B371" s="232" t="s">
        <v>296</v>
      </c>
      <c r="C371" s="152" t="s">
        <v>525</v>
      </c>
      <c r="D371" s="231"/>
      <c r="E371" s="233">
        <v>53.2</v>
      </c>
      <c r="F371" s="233">
        <v>40</v>
      </c>
    </row>
    <row r="372" spans="1:6" x14ac:dyDescent="0.25">
      <c r="A372" s="231"/>
      <c r="B372" s="232" t="s">
        <v>328</v>
      </c>
      <c r="C372" s="152" t="s">
        <v>525</v>
      </c>
      <c r="D372" s="231"/>
      <c r="E372" s="233">
        <v>10.64</v>
      </c>
      <c r="F372" s="233">
        <v>8</v>
      </c>
    </row>
    <row r="373" spans="1:6" x14ac:dyDescent="0.25">
      <c r="A373" s="231"/>
      <c r="B373" s="232" t="s">
        <v>327</v>
      </c>
      <c r="C373" s="152" t="s">
        <v>525</v>
      </c>
      <c r="D373" s="231"/>
      <c r="E373" s="233">
        <v>9.52</v>
      </c>
      <c r="F373" s="233">
        <v>8</v>
      </c>
    </row>
    <row r="374" spans="1:6" x14ac:dyDescent="0.25">
      <c r="A374" s="231"/>
      <c r="B374" s="232" t="s">
        <v>318</v>
      </c>
      <c r="C374" s="152" t="s">
        <v>525</v>
      </c>
      <c r="D374" s="231"/>
      <c r="E374" s="233">
        <v>4</v>
      </c>
      <c r="F374" s="233">
        <v>4</v>
      </c>
    </row>
    <row r="375" spans="1:6" x14ac:dyDescent="0.25">
      <c r="A375" s="231"/>
      <c r="B375" s="232" t="s">
        <v>341</v>
      </c>
      <c r="C375" s="152" t="s">
        <v>525</v>
      </c>
      <c r="D375" s="231"/>
      <c r="E375" s="233">
        <v>1</v>
      </c>
      <c r="F375" s="233">
        <v>1</v>
      </c>
    </row>
    <row r="376" spans="1:6" x14ac:dyDescent="0.25">
      <c r="A376" s="231"/>
      <c r="B376" s="232" t="s">
        <v>291</v>
      </c>
      <c r="C376" s="152" t="s">
        <v>526</v>
      </c>
      <c r="D376" s="231"/>
      <c r="E376" s="233">
        <v>152</v>
      </c>
      <c r="F376" s="233">
        <v>152</v>
      </c>
    </row>
    <row r="377" spans="1:6" x14ac:dyDescent="0.25">
      <c r="A377" s="231"/>
      <c r="B377" s="232" t="s">
        <v>337</v>
      </c>
      <c r="C377" s="152" t="s">
        <v>525</v>
      </c>
      <c r="D377" s="231"/>
      <c r="E377" s="233">
        <v>6</v>
      </c>
      <c r="F377" s="233">
        <v>6</v>
      </c>
    </row>
    <row r="378" spans="1:6" ht="25.5" x14ac:dyDescent="0.25">
      <c r="A378" s="182" t="s">
        <v>931</v>
      </c>
      <c r="B378" s="231"/>
      <c r="C378" s="231"/>
      <c r="D378" s="152" t="s">
        <v>932</v>
      </c>
      <c r="E378" s="231"/>
      <c r="F378" s="231"/>
    </row>
    <row r="379" spans="1:6" x14ac:dyDescent="0.25">
      <c r="A379" s="231"/>
      <c r="B379" s="232" t="s">
        <v>334</v>
      </c>
      <c r="C379" s="152" t="s">
        <v>525</v>
      </c>
      <c r="D379" s="231"/>
      <c r="E379" s="233">
        <v>85.33</v>
      </c>
      <c r="F379" s="233">
        <v>64</v>
      </c>
    </row>
    <row r="380" spans="1:6" x14ac:dyDescent="0.25">
      <c r="A380" s="231"/>
      <c r="B380" s="232" t="s">
        <v>318</v>
      </c>
      <c r="C380" s="152" t="s">
        <v>525</v>
      </c>
      <c r="D380" s="231"/>
      <c r="E380" s="233">
        <v>6</v>
      </c>
      <c r="F380" s="233">
        <v>6</v>
      </c>
    </row>
    <row r="381" spans="1:6" x14ac:dyDescent="0.25">
      <c r="A381" s="231"/>
      <c r="B381" s="232" t="s">
        <v>333</v>
      </c>
      <c r="C381" s="152" t="s">
        <v>525</v>
      </c>
      <c r="D381" s="231"/>
      <c r="E381" s="233">
        <v>3</v>
      </c>
      <c r="F381" s="233">
        <v>3</v>
      </c>
    </row>
    <row r="382" spans="1:6" x14ac:dyDescent="0.25">
      <c r="A382" s="231"/>
      <c r="B382" s="232" t="s">
        <v>328</v>
      </c>
      <c r="C382" s="152" t="s">
        <v>525</v>
      </c>
      <c r="D382" s="231"/>
      <c r="E382" s="233">
        <v>5.32</v>
      </c>
      <c r="F382" s="233">
        <v>4</v>
      </c>
    </row>
    <row r="383" spans="1:6" x14ac:dyDescent="0.25">
      <c r="A383" s="231"/>
      <c r="B383" s="232" t="s">
        <v>327</v>
      </c>
      <c r="C383" s="152" t="s">
        <v>525</v>
      </c>
      <c r="D383" s="231"/>
      <c r="E383" s="233">
        <v>1.2</v>
      </c>
      <c r="F383" s="233">
        <v>1.01</v>
      </c>
    </row>
    <row r="384" spans="1:6" x14ac:dyDescent="0.25">
      <c r="A384" s="231"/>
      <c r="B384" s="232" t="s">
        <v>321</v>
      </c>
      <c r="C384" s="152" t="s">
        <v>525</v>
      </c>
      <c r="D384" s="231"/>
      <c r="E384" s="233">
        <v>2</v>
      </c>
      <c r="F384" s="233">
        <v>2</v>
      </c>
    </row>
    <row r="385" spans="1:6" x14ac:dyDescent="0.25">
      <c r="A385" s="231"/>
      <c r="B385" s="232" t="s">
        <v>336</v>
      </c>
      <c r="C385" s="152" t="s">
        <v>525</v>
      </c>
      <c r="D385" s="231"/>
      <c r="E385" s="233">
        <v>0.45</v>
      </c>
      <c r="F385" s="233">
        <v>0.45</v>
      </c>
    </row>
    <row r="386" spans="1:6" x14ac:dyDescent="0.25">
      <c r="A386" s="231"/>
      <c r="B386" s="232" t="s">
        <v>341</v>
      </c>
      <c r="C386" s="152" t="s">
        <v>525</v>
      </c>
      <c r="D386" s="231"/>
      <c r="E386" s="233">
        <v>1</v>
      </c>
      <c r="F386" s="233">
        <v>1</v>
      </c>
    </row>
    <row r="387" spans="1:6" x14ac:dyDescent="0.25">
      <c r="A387" s="182" t="s">
        <v>801</v>
      </c>
      <c r="B387" s="231"/>
      <c r="C387" s="231"/>
      <c r="D387" s="152" t="s">
        <v>257</v>
      </c>
      <c r="E387" s="231"/>
      <c r="F387" s="231"/>
    </row>
    <row r="388" spans="1:6" x14ac:dyDescent="0.25">
      <c r="A388" s="231"/>
      <c r="B388" s="232" t="s">
        <v>314</v>
      </c>
      <c r="C388" s="152" t="s">
        <v>525</v>
      </c>
      <c r="D388" s="231"/>
      <c r="E388" s="233">
        <v>37.700000000000003</v>
      </c>
      <c r="F388" s="233">
        <v>37.700000000000003</v>
      </c>
    </row>
    <row r="389" spans="1:6" x14ac:dyDescent="0.25">
      <c r="A389" s="231"/>
      <c r="B389" s="232" t="s">
        <v>291</v>
      </c>
      <c r="C389" s="152" t="s">
        <v>526</v>
      </c>
      <c r="D389" s="231"/>
      <c r="E389" s="233">
        <v>80.599999999999994</v>
      </c>
      <c r="F389" s="233">
        <v>80.599999999999994</v>
      </c>
    </row>
    <row r="390" spans="1:6" x14ac:dyDescent="0.25">
      <c r="A390" s="231"/>
      <c r="B390" s="232" t="s">
        <v>319</v>
      </c>
      <c r="C390" s="152" t="s">
        <v>525</v>
      </c>
      <c r="D390" s="231"/>
      <c r="E390" s="233">
        <v>5</v>
      </c>
      <c r="F390" s="233">
        <v>5</v>
      </c>
    </row>
    <row r="391" spans="1:6" x14ac:dyDescent="0.25">
      <c r="A391" s="231"/>
      <c r="B391" s="232" t="s">
        <v>328</v>
      </c>
      <c r="C391" s="152" t="s">
        <v>525</v>
      </c>
      <c r="D391" s="231"/>
      <c r="E391" s="233">
        <v>17.29</v>
      </c>
      <c r="F391" s="233">
        <v>13</v>
      </c>
    </row>
    <row r="392" spans="1:6" x14ac:dyDescent="0.25">
      <c r="A392" s="231"/>
      <c r="B392" s="232" t="s">
        <v>327</v>
      </c>
      <c r="C392" s="152" t="s">
        <v>525</v>
      </c>
      <c r="D392" s="231"/>
      <c r="E392" s="233">
        <v>15.48</v>
      </c>
      <c r="F392" s="233">
        <v>13</v>
      </c>
    </row>
    <row r="393" spans="1:6" x14ac:dyDescent="0.25">
      <c r="A393" s="231"/>
      <c r="B393" s="232" t="s">
        <v>341</v>
      </c>
      <c r="C393" s="152" t="s">
        <v>525</v>
      </c>
      <c r="D393" s="231"/>
      <c r="E393" s="233">
        <v>0.3</v>
      </c>
      <c r="F393" s="233">
        <v>0.3</v>
      </c>
    </row>
    <row r="394" spans="1:6" x14ac:dyDescent="0.25">
      <c r="A394" s="182" t="s">
        <v>550</v>
      </c>
      <c r="B394" s="231"/>
      <c r="C394" s="231"/>
      <c r="D394" s="152" t="s">
        <v>551</v>
      </c>
      <c r="E394" s="231"/>
      <c r="F394" s="231"/>
    </row>
    <row r="395" spans="1:6" x14ac:dyDescent="0.25">
      <c r="A395" s="231"/>
      <c r="B395" s="232" t="s">
        <v>342</v>
      </c>
      <c r="C395" s="152" t="s">
        <v>525</v>
      </c>
      <c r="D395" s="231"/>
      <c r="E395" s="233">
        <v>15.3</v>
      </c>
      <c r="F395" s="233">
        <v>15</v>
      </c>
    </row>
    <row r="396" spans="1:6" x14ac:dyDescent="0.25">
      <c r="A396" s="231"/>
      <c r="B396" s="232" t="s">
        <v>336</v>
      </c>
      <c r="C396" s="152" t="s">
        <v>525</v>
      </c>
      <c r="D396" s="231"/>
      <c r="E396" s="233">
        <v>5</v>
      </c>
      <c r="F396" s="233">
        <v>5</v>
      </c>
    </row>
    <row r="397" spans="1:6" x14ac:dyDescent="0.25">
      <c r="A397" s="231"/>
      <c r="B397" s="232" t="s">
        <v>291</v>
      </c>
      <c r="C397" s="152" t="s">
        <v>526</v>
      </c>
      <c r="D397" s="231"/>
      <c r="E397" s="233">
        <v>180</v>
      </c>
      <c r="F397" s="233">
        <v>180</v>
      </c>
    </row>
    <row r="398" spans="1:6" x14ac:dyDescent="0.25">
      <c r="A398" s="182" t="s">
        <v>542</v>
      </c>
      <c r="B398" s="231"/>
      <c r="C398" s="231"/>
      <c r="D398" s="152" t="s">
        <v>543</v>
      </c>
      <c r="E398" s="231"/>
      <c r="F398" s="231"/>
    </row>
    <row r="399" spans="1:6" x14ac:dyDescent="0.25">
      <c r="A399" s="231"/>
      <c r="B399" s="232" t="s">
        <v>353</v>
      </c>
      <c r="C399" s="152" t="s">
        <v>525</v>
      </c>
      <c r="D399" s="231"/>
      <c r="E399" s="233">
        <v>37.5</v>
      </c>
      <c r="F399" s="233">
        <v>37.5</v>
      </c>
    </row>
    <row r="400" spans="1:6" ht="15.75" x14ac:dyDescent="0.25">
      <c r="A400" s="234" t="s">
        <v>26</v>
      </c>
      <c r="B400" s="234"/>
      <c r="C400" s="231"/>
      <c r="D400" s="181" t="s">
        <v>933</v>
      </c>
      <c r="E400" s="231"/>
      <c r="F400" s="231"/>
    </row>
    <row r="401" spans="1:6" x14ac:dyDescent="0.25">
      <c r="A401" s="230" t="s">
        <v>545</v>
      </c>
      <c r="B401" s="230"/>
      <c r="C401" s="230"/>
      <c r="D401" s="230"/>
      <c r="E401" s="230"/>
      <c r="F401" s="230"/>
    </row>
    <row r="402" spans="1:6" x14ac:dyDescent="0.25">
      <c r="A402" s="182" t="s">
        <v>803</v>
      </c>
      <c r="B402" s="231"/>
      <c r="C402" s="231"/>
      <c r="D402" s="152" t="s">
        <v>535</v>
      </c>
      <c r="E402" s="231"/>
      <c r="F402" s="231"/>
    </row>
    <row r="403" spans="1:6" x14ac:dyDescent="0.25">
      <c r="A403" s="231"/>
      <c r="B403" s="232" t="s">
        <v>321</v>
      </c>
      <c r="C403" s="152" t="s">
        <v>525</v>
      </c>
      <c r="D403" s="231"/>
      <c r="E403" s="233">
        <v>22.1</v>
      </c>
      <c r="F403" s="233">
        <v>22.1</v>
      </c>
    </row>
    <row r="404" spans="1:6" x14ac:dyDescent="0.25">
      <c r="A404" s="231"/>
      <c r="B404" s="232" t="s">
        <v>336</v>
      </c>
      <c r="C404" s="152" t="s">
        <v>525</v>
      </c>
      <c r="D404" s="231"/>
      <c r="E404" s="233">
        <v>1.38</v>
      </c>
      <c r="F404" s="233">
        <v>1.38</v>
      </c>
    </row>
    <row r="405" spans="1:6" x14ac:dyDescent="0.25">
      <c r="A405" s="231"/>
      <c r="B405" s="232" t="s">
        <v>341</v>
      </c>
      <c r="C405" s="152" t="s">
        <v>525</v>
      </c>
      <c r="D405" s="231"/>
      <c r="E405" s="233">
        <v>0.1</v>
      </c>
      <c r="F405" s="233">
        <v>0.1</v>
      </c>
    </row>
    <row r="406" spans="1:6" x14ac:dyDescent="0.25">
      <c r="A406" s="231"/>
      <c r="B406" s="232" t="s">
        <v>294</v>
      </c>
      <c r="C406" s="152" t="s">
        <v>525</v>
      </c>
      <c r="D406" s="231"/>
      <c r="E406" s="233">
        <v>0.2</v>
      </c>
      <c r="F406" s="233">
        <v>0.2</v>
      </c>
    </row>
    <row r="407" spans="1:6" x14ac:dyDescent="0.25">
      <c r="A407" s="231"/>
      <c r="B407" s="232" t="s">
        <v>318</v>
      </c>
      <c r="C407" s="152" t="s">
        <v>525</v>
      </c>
      <c r="D407" s="231"/>
      <c r="E407" s="233">
        <v>1.38</v>
      </c>
      <c r="F407" s="233">
        <v>1.38</v>
      </c>
    </row>
    <row r="408" spans="1:6" x14ac:dyDescent="0.25">
      <c r="A408" s="231"/>
      <c r="B408" s="232" t="s">
        <v>291</v>
      </c>
      <c r="C408" s="152" t="s">
        <v>526</v>
      </c>
      <c r="D408" s="231"/>
      <c r="E408" s="233">
        <v>11.2</v>
      </c>
      <c r="F408" s="233">
        <v>11.2</v>
      </c>
    </row>
    <row r="409" spans="1:6" x14ac:dyDescent="0.25">
      <c r="A409" s="231"/>
      <c r="B409" s="232" t="s">
        <v>344</v>
      </c>
      <c r="C409" s="152" t="s">
        <v>525</v>
      </c>
      <c r="D409" s="231"/>
      <c r="E409" s="233">
        <v>18</v>
      </c>
      <c r="F409" s="233">
        <v>17.7</v>
      </c>
    </row>
    <row r="410" spans="1:6" x14ac:dyDescent="0.25">
      <c r="A410" s="231"/>
      <c r="B410" s="232" t="s">
        <v>337</v>
      </c>
      <c r="C410" s="152" t="s">
        <v>525</v>
      </c>
      <c r="D410" s="231"/>
      <c r="E410" s="233">
        <v>10.38</v>
      </c>
      <c r="F410" s="233">
        <v>10.29</v>
      </c>
    </row>
    <row r="411" spans="1:6" x14ac:dyDescent="0.25">
      <c r="A411" s="231"/>
      <c r="B411" s="232" t="s">
        <v>319</v>
      </c>
      <c r="C411" s="152" t="s">
        <v>525</v>
      </c>
      <c r="D411" s="231"/>
      <c r="E411" s="233">
        <v>1.2</v>
      </c>
      <c r="F411" s="233">
        <v>1.2</v>
      </c>
    </row>
    <row r="412" spans="1:6" x14ac:dyDescent="0.25">
      <c r="A412" s="231"/>
      <c r="B412" s="232" t="s">
        <v>356</v>
      </c>
      <c r="C412" s="152" t="s">
        <v>525</v>
      </c>
      <c r="D412" s="231"/>
      <c r="E412" s="233">
        <v>1.4</v>
      </c>
      <c r="F412" s="233">
        <v>1.4</v>
      </c>
    </row>
    <row r="413" spans="1:6" x14ac:dyDescent="0.25">
      <c r="A413" s="231"/>
      <c r="B413" s="232" t="s">
        <v>321</v>
      </c>
      <c r="C413" s="152" t="s">
        <v>525</v>
      </c>
      <c r="D413" s="231"/>
      <c r="E413" s="233">
        <v>0.6</v>
      </c>
      <c r="F413" s="233">
        <v>0.6</v>
      </c>
    </row>
    <row r="414" spans="1:6" x14ac:dyDescent="0.25">
      <c r="A414" s="182" t="s">
        <v>572</v>
      </c>
      <c r="B414" s="231"/>
      <c r="C414" s="231"/>
      <c r="D414" s="152" t="s">
        <v>548</v>
      </c>
      <c r="E414" s="231"/>
      <c r="F414" s="231"/>
    </row>
    <row r="415" spans="1:6" x14ac:dyDescent="0.25">
      <c r="A415" s="231"/>
      <c r="B415" s="232" t="s">
        <v>320</v>
      </c>
      <c r="C415" s="152" t="s">
        <v>526</v>
      </c>
      <c r="D415" s="231"/>
      <c r="E415" s="233">
        <v>115.9</v>
      </c>
      <c r="F415" s="233">
        <v>110</v>
      </c>
    </row>
    <row r="416" spans="1:6" x14ac:dyDescent="0.25">
      <c r="A416" s="182" t="s">
        <v>804</v>
      </c>
      <c r="B416" s="231"/>
      <c r="C416" s="231"/>
      <c r="D416" s="152" t="s">
        <v>934</v>
      </c>
      <c r="E416" s="231"/>
      <c r="F416" s="231"/>
    </row>
    <row r="417" spans="1:6" x14ac:dyDescent="0.25">
      <c r="A417" s="231"/>
      <c r="B417" s="232" t="s">
        <v>356</v>
      </c>
      <c r="C417" s="152" t="s">
        <v>525</v>
      </c>
      <c r="D417" s="231"/>
      <c r="E417" s="233">
        <v>105</v>
      </c>
      <c r="F417" s="233">
        <v>105</v>
      </c>
    </row>
    <row r="418" spans="1:6" x14ac:dyDescent="0.25">
      <c r="A418" s="231"/>
      <c r="B418" s="232" t="s">
        <v>320</v>
      </c>
      <c r="C418" s="152" t="s">
        <v>526</v>
      </c>
      <c r="D418" s="231"/>
      <c r="E418" s="233">
        <v>40</v>
      </c>
      <c r="F418" s="233">
        <v>40</v>
      </c>
    </row>
    <row r="419" spans="1:6" x14ac:dyDescent="0.25">
      <c r="A419" s="231"/>
      <c r="B419" s="232" t="s">
        <v>319</v>
      </c>
      <c r="C419" s="152" t="s">
        <v>525</v>
      </c>
      <c r="D419" s="231"/>
      <c r="E419" s="233">
        <v>4</v>
      </c>
      <c r="F419" s="233">
        <v>4</v>
      </c>
    </row>
    <row r="420" spans="1:6" x14ac:dyDescent="0.25">
      <c r="A420" s="231"/>
      <c r="B420" s="232" t="s">
        <v>341</v>
      </c>
      <c r="C420" s="152" t="s">
        <v>525</v>
      </c>
      <c r="D420" s="231"/>
      <c r="E420" s="233">
        <v>1.1000000000000001</v>
      </c>
      <c r="F420" s="233">
        <v>1.1000000000000001</v>
      </c>
    </row>
    <row r="421" spans="1:6" x14ac:dyDescent="0.25">
      <c r="A421" s="182" t="s">
        <v>575</v>
      </c>
      <c r="B421" s="231"/>
      <c r="C421" s="231"/>
      <c r="D421" s="152" t="s">
        <v>248</v>
      </c>
      <c r="E421" s="231"/>
      <c r="F421" s="231"/>
    </row>
    <row r="422" spans="1:6" x14ac:dyDescent="0.25">
      <c r="A422" s="231"/>
      <c r="B422" s="232" t="s">
        <v>355</v>
      </c>
      <c r="C422" s="152" t="s">
        <v>525</v>
      </c>
      <c r="D422" s="231"/>
      <c r="E422" s="233">
        <v>0.35</v>
      </c>
      <c r="F422" s="233">
        <v>0.35</v>
      </c>
    </row>
    <row r="423" spans="1:6" x14ac:dyDescent="0.25">
      <c r="A423" s="231"/>
      <c r="B423" s="232" t="s">
        <v>336</v>
      </c>
      <c r="C423" s="152" t="s">
        <v>525</v>
      </c>
      <c r="D423" s="231"/>
      <c r="E423" s="233">
        <v>5</v>
      </c>
      <c r="F423" s="233">
        <v>5</v>
      </c>
    </row>
    <row r="424" spans="1:6" x14ac:dyDescent="0.25">
      <c r="A424" s="231"/>
      <c r="B424" s="232" t="s">
        <v>346</v>
      </c>
      <c r="C424" s="152" t="s">
        <v>525</v>
      </c>
      <c r="D424" s="231"/>
      <c r="E424" s="233">
        <v>5.0999999999999996</v>
      </c>
      <c r="F424" s="233">
        <v>5</v>
      </c>
    </row>
    <row r="425" spans="1:6" x14ac:dyDescent="0.25">
      <c r="A425" s="231"/>
      <c r="B425" s="232" t="s">
        <v>291</v>
      </c>
      <c r="C425" s="152" t="s">
        <v>526</v>
      </c>
      <c r="D425" s="231"/>
      <c r="E425" s="233">
        <v>180</v>
      </c>
      <c r="F425" s="233">
        <v>180</v>
      </c>
    </row>
    <row r="426" spans="1:6" x14ac:dyDescent="0.25">
      <c r="A426" s="182" t="s">
        <v>552</v>
      </c>
      <c r="B426" s="231"/>
      <c r="C426" s="231"/>
      <c r="D426" s="152" t="s">
        <v>553</v>
      </c>
      <c r="E426" s="231"/>
      <c r="F426" s="231"/>
    </row>
    <row r="427" spans="1:6" x14ac:dyDescent="0.25">
      <c r="A427" s="231"/>
      <c r="B427" s="232" t="s">
        <v>351</v>
      </c>
      <c r="C427" s="152" t="s">
        <v>525</v>
      </c>
      <c r="D427" s="231"/>
      <c r="E427" s="233">
        <v>20</v>
      </c>
      <c r="F427" s="233">
        <v>20</v>
      </c>
    </row>
    <row r="428" spans="1:6" ht="15.75" x14ac:dyDescent="0.25">
      <c r="A428" s="234" t="s">
        <v>26</v>
      </c>
      <c r="B428" s="234"/>
      <c r="C428" s="231"/>
      <c r="D428" s="181" t="s">
        <v>925</v>
      </c>
      <c r="E428" s="231"/>
      <c r="F428" s="231"/>
    </row>
  </sheetData>
  <mergeCells count="47">
    <mergeCell ref="A358:B358"/>
    <mergeCell ref="A359:F359"/>
    <mergeCell ref="A400:B400"/>
    <mergeCell ref="A401:F401"/>
    <mergeCell ref="A428:B428"/>
    <mergeCell ref="A314:F314"/>
    <mergeCell ref="A335:B335"/>
    <mergeCell ref="A336:F336"/>
    <mergeCell ref="A337:F337"/>
    <mergeCell ref="A354:B354"/>
    <mergeCell ref="A355:F355"/>
    <mergeCell ref="A259:F259"/>
    <mergeCell ref="A275:B275"/>
    <mergeCell ref="A276:F276"/>
    <mergeCell ref="A279:B279"/>
    <mergeCell ref="A280:F280"/>
    <mergeCell ref="A313:B313"/>
    <mergeCell ref="A192:B192"/>
    <mergeCell ref="A193:F193"/>
    <mergeCell ref="A222:B222"/>
    <mergeCell ref="A223:F223"/>
    <mergeCell ref="A257:B257"/>
    <mergeCell ref="A258:F258"/>
    <mergeCell ref="A150:F150"/>
    <mergeCell ref="A170:B170"/>
    <mergeCell ref="A171:F171"/>
    <mergeCell ref="A172:F172"/>
    <mergeCell ref="A188:B188"/>
    <mergeCell ref="A189:F189"/>
    <mergeCell ref="A92:F92"/>
    <mergeCell ref="A108:B108"/>
    <mergeCell ref="A109:F109"/>
    <mergeCell ref="A112:B112"/>
    <mergeCell ref="A113:F113"/>
    <mergeCell ref="A149:B149"/>
    <mergeCell ref="A27:B27"/>
    <mergeCell ref="A28:F28"/>
    <mergeCell ref="A61:B61"/>
    <mergeCell ref="A62:F62"/>
    <mergeCell ref="A90:B90"/>
    <mergeCell ref="A91:F91"/>
    <mergeCell ref="A2:F2"/>
    <mergeCell ref="A4:B4"/>
    <mergeCell ref="A5:F5"/>
    <mergeCell ref="A6:F6"/>
    <mergeCell ref="A23:B23"/>
    <mergeCell ref="A24:F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F0400-906B-492D-8DA0-9DD13FA0C078}">
  <dimension ref="A1:M89"/>
  <sheetViews>
    <sheetView zoomScale="70" zoomScaleNormal="70" workbookViewId="0">
      <selection activeCell="S48" sqref="S48"/>
    </sheetView>
  </sheetViews>
  <sheetFormatPr defaultRowHeight="15" x14ac:dyDescent="0.25"/>
  <cols>
    <col min="1" max="1" width="16" style="154" customWidth="1"/>
    <col min="2" max="6" width="9" style="154" customWidth="1"/>
    <col min="7" max="7" width="8.85546875" style="154" customWidth="1"/>
    <col min="8" max="11" width="9" style="154" customWidth="1"/>
  </cols>
  <sheetData>
    <row r="1" spans="1:13" ht="15.75" x14ac:dyDescent="0.3">
      <c r="A1" s="219"/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3" s="151" customFormat="1" ht="18.95" customHeight="1" x14ac:dyDescent="0.4">
      <c r="A2" s="224" t="s">
        <v>515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7"/>
      <c r="M2" s="227"/>
    </row>
    <row r="3" spans="1:13" ht="15.75" x14ac:dyDescent="0.3">
      <c r="A3" s="228"/>
      <c r="B3" s="228"/>
      <c r="C3" s="228"/>
      <c r="D3" s="228"/>
      <c r="E3" s="228"/>
      <c r="F3" s="228"/>
      <c r="G3" s="228"/>
      <c r="H3" s="228"/>
      <c r="I3" s="228"/>
      <c r="J3" s="228"/>
      <c r="K3" s="228"/>
    </row>
    <row r="4" spans="1:13" s="151" customFormat="1" ht="18.95" customHeight="1" x14ac:dyDescent="0.4">
      <c r="A4" s="225" t="s">
        <v>516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6"/>
      <c r="M4" s="226"/>
    </row>
    <row r="5" spans="1:13" ht="15.75" x14ac:dyDescent="0.3">
      <c r="A5" s="219"/>
      <c r="B5" s="219"/>
      <c r="C5" s="219"/>
      <c r="D5" s="219"/>
      <c r="E5" s="219"/>
      <c r="F5" s="219"/>
      <c r="G5" s="219"/>
      <c r="H5" s="219"/>
      <c r="I5" s="219"/>
      <c r="J5" s="219"/>
      <c r="K5" s="219"/>
    </row>
    <row r="6" spans="1:13" ht="45.75" x14ac:dyDescent="0.25">
      <c r="A6" s="217" t="s">
        <v>289</v>
      </c>
      <c r="B6" s="217"/>
      <c r="C6" s="217"/>
      <c r="D6" s="217"/>
      <c r="E6" s="217"/>
      <c r="F6" s="220" t="s">
        <v>368</v>
      </c>
      <c r="G6" s="220" t="s">
        <v>369</v>
      </c>
      <c r="H6" s="220" t="s">
        <v>370</v>
      </c>
      <c r="I6" s="220" t="s">
        <v>371</v>
      </c>
      <c r="J6" s="220" t="s">
        <v>372</v>
      </c>
      <c r="K6" s="220" t="s">
        <v>373</v>
      </c>
    </row>
    <row r="7" spans="1:13" x14ac:dyDescent="0.25">
      <c r="A7" s="216"/>
      <c r="B7" s="216"/>
      <c r="C7" s="216"/>
      <c r="D7" s="216"/>
      <c r="E7" s="216"/>
      <c r="F7" s="221" t="s">
        <v>374</v>
      </c>
      <c r="G7" s="221" t="s">
        <v>375</v>
      </c>
      <c r="H7" s="221" t="s">
        <v>376</v>
      </c>
      <c r="I7" s="221" t="s">
        <v>377</v>
      </c>
      <c r="J7" s="221" t="s">
        <v>378</v>
      </c>
      <c r="K7" s="221" t="s">
        <v>379</v>
      </c>
    </row>
    <row r="8" spans="1:13" x14ac:dyDescent="0.25">
      <c r="A8" s="153" t="s">
        <v>290</v>
      </c>
      <c r="B8" s="222" t="s">
        <v>291</v>
      </c>
      <c r="C8" s="222"/>
      <c r="D8" s="222"/>
      <c r="E8" s="222"/>
      <c r="F8" s="223" t="s">
        <v>380</v>
      </c>
      <c r="G8" s="223" t="s">
        <v>381</v>
      </c>
      <c r="H8" s="223" t="s">
        <v>376</v>
      </c>
      <c r="I8" s="223" t="s">
        <v>377</v>
      </c>
      <c r="J8" s="223" t="s">
        <v>378</v>
      </c>
      <c r="K8" s="152"/>
    </row>
    <row r="9" spans="1:13" x14ac:dyDescent="0.25">
      <c r="A9" s="153" t="s">
        <v>290</v>
      </c>
      <c r="B9" s="222" t="s">
        <v>357</v>
      </c>
      <c r="C9" s="222"/>
      <c r="D9" s="222"/>
      <c r="E9" s="222"/>
      <c r="F9" s="223" t="s">
        <v>382</v>
      </c>
      <c r="G9" s="223"/>
      <c r="H9" s="223"/>
      <c r="I9" s="223"/>
      <c r="J9" s="223"/>
      <c r="K9" s="152"/>
    </row>
    <row r="10" spans="1:13" x14ac:dyDescent="0.25">
      <c r="A10" s="153" t="s">
        <v>290</v>
      </c>
      <c r="B10" s="222" t="s">
        <v>292</v>
      </c>
      <c r="C10" s="222"/>
      <c r="D10" s="222"/>
      <c r="E10" s="222"/>
      <c r="F10" s="223"/>
      <c r="G10" s="223" t="s">
        <v>383</v>
      </c>
      <c r="H10" s="223"/>
      <c r="I10" s="223"/>
      <c r="J10" s="223"/>
      <c r="K10" s="152"/>
    </row>
    <row r="11" spans="1:13" x14ac:dyDescent="0.25">
      <c r="A11" s="153" t="s">
        <v>290</v>
      </c>
      <c r="B11" s="222" t="s">
        <v>384</v>
      </c>
      <c r="C11" s="222"/>
      <c r="D11" s="222"/>
      <c r="E11" s="222"/>
      <c r="F11" s="223"/>
      <c r="G11" s="223" t="s">
        <v>385</v>
      </c>
      <c r="H11" s="223"/>
      <c r="I11" s="223"/>
      <c r="J11" s="223"/>
      <c r="K11" s="152"/>
    </row>
    <row r="12" spans="1:13" x14ac:dyDescent="0.25">
      <c r="A12" s="216" t="s">
        <v>293</v>
      </c>
      <c r="B12" s="216"/>
      <c r="C12" s="216"/>
      <c r="D12" s="216"/>
      <c r="E12" s="216"/>
      <c r="F12" s="221" t="s">
        <v>386</v>
      </c>
      <c r="G12" s="221"/>
      <c r="H12" s="221" t="s">
        <v>387</v>
      </c>
      <c r="I12" s="221"/>
      <c r="J12" s="221"/>
      <c r="K12" s="221" t="s">
        <v>388</v>
      </c>
    </row>
    <row r="13" spans="1:13" x14ac:dyDescent="0.25">
      <c r="A13" s="153" t="s">
        <v>290</v>
      </c>
      <c r="B13" s="222" t="s">
        <v>294</v>
      </c>
      <c r="C13" s="222"/>
      <c r="D13" s="222"/>
      <c r="E13" s="222"/>
      <c r="F13" s="223" t="s">
        <v>386</v>
      </c>
      <c r="G13" s="223"/>
      <c r="H13" s="223" t="s">
        <v>387</v>
      </c>
      <c r="I13" s="223"/>
      <c r="J13" s="223"/>
      <c r="K13" s="152"/>
    </row>
    <row r="14" spans="1:13" x14ac:dyDescent="0.25">
      <c r="A14" s="216" t="s">
        <v>63</v>
      </c>
      <c r="B14" s="216"/>
      <c r="C14" s="216"/>
      <c r="D14" s="216"/>
      <c r="E14" s="216"/>
      <c r="F14" s="221"/>
      <c r="G14" s="221" t="s">
        <v>389</v>
      </c>
      <c r="H14" s="221"/>
      <c r="I14" s="221"/>
      <c r="J14" s="221" t="s">
        <v>389</v>
      </c>
      <c r="K14" s="221" t="s">
        <v>390</v>
      </c>
    </row>
    <row r="15" spans="1:13" x14ac:dyDescent="0.25">
      <c r="A15" s="153" t="s">
        <v>290</v>
      </c>
      <c r="B15" s="222" t="s">
        <v>295</v>
      </c>
      <c r="C15" s="222"/>
      <c r="D15" s="222"/>
      <c r="E15" s="222"/>
      <c r="F15" s="223"/>
      <c r="G15" s="223" t="s">
        <v>389</v>
      </c>
      <c r="H15" s="223"/>
      <c r="I15" s="223"/>
      <c r="J15" s="223" t="s">
        <v>389</v>
      </c>
      <c r="K15" s="152"/>
    </row>
    <row r="16" spans="1:13" x14ac:dyDescent="0.25">
      <c r="A16" s="216" t="s">
        <v>34</v>
      </c>
      <c r="B16" s="216"/>
      <c r="C16" s="216"/>
      <c r="D16" s="216"/>
      <c r="E16" s="216"/>
      <c r="F16" s="221" t="s">
        <v>391</v>
      </c>
      <c r="G16" s="221" t="s">
        <v>392</v>
      </c>
      <c r="H16" s="221" t="s">
        <v>393</v>
      </c>
      <c r="I16" s="221" t="s">
        <v>394</v>
      </c>
      <c r="J16" s="221" t="s">
        <v>395</v>
      </c>
      <c r="K16" s="221" t="s">
        <v>396</v>
      </c>
    </row>
    <row r="17" spans="1:11" x14ac:dyDescent="0.25">
      <c r="A17" s="153" t="s">
        <v>290</v>
      </c>
      <c r="B17" s="222" t="s">
        <v>296</v>
      </c>
      <c r="C17" s="222"/>
      <c r="D17" s="222"/>
      <c r="E17" s="222"/>
      <c r="F17" s="223" t="s">
        <v>391</v>
      </c>
      <c r="G17" s="223" t="s">
        <v>392</v>
      </c>
      <c r="H17" s="223" t="s">
        <v>393</v>
      </c>
      <c r="I17" s="223" t="s">
        <v>394</v>
      </c>
      <c r="J17" s="223" t="s">
        <v>395</v>
      </c>
      <c r="K17" s="152"/>
    </row>
    <row r="18" spans="1:11" x14ac:dyDescent="0.25">
      <c r="A18" s="216" t="s">
        <v>297</v>
      </c>
      <c r="B18" s="216"/>
      <c r="C18" s="216"/>
      <c r="D18" s="216"/>
      <c r="E18" s="216"/>
      <c r="F18" s="221" t="s">
        <v>397</v>
      </c>
      <c r="G18" s="221"/>
      <c r="H18" s="221" t="s">
        <v>397</v>
      </c>
      <c r="I18" s="221"/>
      <c r="J18" s="221" t="s">
        <v>397</v>
      </c>
      <c r="K18" s="221" t="s">
        <v>398</v>
      </c>
    </row>
    <row r="19" spans="1:11" x14ac:dyDescent="0.25">
      <c r="A19" s="153" t="s">
        <v>290</v>
      </c>
      <c r="B19" s="222" t="s">
        <v>298</v>
      </c>
      <c r="C19" s="222"/>
      <c r="D19" s="222"/>
      <c r="E19" s="222"/>
      <c r="F19" s="223" t="s">
        <v>397</v>
      </c>
      <c r="G19" s="223"/>
      <c r="H19" s="223"/>
      <c r="I19" s="223"/>
      <c r="J19" s="223"/>
      <c r="K19" s="152"/>
    </row>
    <row r="20" spans="1:11" x14ac:dyDescent="0.25">
      <c r="A20" s="153" t="s">
        <v>290</v>
      </c>
      <c r="B20" s="222" t="s">
        <v>299</v>
      </c>
      <c r="C20" s="222"/>
      <c r="D20" s="222"/>
      <c r="E20" s="222"/>
      <c r="F20" s="223"/>
      <c r="G20" s="223"/>
      <c r="H20" s="223"/>
      <c r="I20" s="223"/>
      <c r="J20" s="223" t="s">
        <v>397</v>
      </c>
      <c r="K20" s="152"/>
    </row>
    <row r="21" spans="1:11" x14ac:dyDescent="0.25">
      <c r="A21" s="153" t="s">
        <v>290</v>
      </c>
      <c r="B21" s="222" t="s">
        <v>300</v>
      </c>
      <c r="C21" s="222"/>
      <c r="D21" s="222"/>
      <c r="E21" s="222"/>
      <c r="F21" s="223"/>
      <c r="G21" s="223"/>
      <c r="H21" s="223" t="s">
        <v>397</v>
      </c>
      <c r="I21" s="223"/>
      <c r="J21" s="223"/>
      <c r="K21" s="152"/>
    </row>
    <row r="22" spans="1:11" x14ac:dyDescent="0.25">
      <c r="A22" s="216" t="s">
        <v>76</v>
      </c>
      <c r="B22" s="216"/>
      <c r="C22" s="216"/>
      <c r="D22" s="216"/>
      <c r="E22" s="216"/>
      <c r="F22" s="221"/>
      <c r="G22" s="221" t="s">
        <v>399</v>
      </c>
      <c r="H22" s="221"/>
      <c r="I22" s="221" t="s">
        <v>400</v>
      </c>
      <c r="J22" s="221" t="s">
        <v>399</v>
      </c>
      <c r="K22" s="221" t="s">
        <v>401</v>
      </c>
    </row>
    <row r="23" spans="1:11" x14ac:dyDescent="0.25">
      <c r="A23" s="153" t="s">
        <v>290</v>
      </c>
      <c r="B23" s="222" t="s">
        <v>301</v>
      </c>
      <c r="C23" s="222"/>
      <c r="D23" s="222"/>
      <c r="E23" s="222"/>
      <c r="F23" s="223"/>
      <c r="G23" s="223"/>
      <c r="H23" s="223"/>
      <c r="I23" s="223" t="s">
        <v>400</v>
      </c>
      <c r="J23" s="223"/>
      <c r="K23" s="152"/>
    </row>
    <row r="24" spans="1:11" x14ac:dyDescent="0.25">
      <c r="A24" s="153" t="s">
        <v>290</v>
      </c>
      <c r="B24" s="222" t="s">
        <v>302</v>
      </c>
      <c r="C24" s="222"/>
      <c r="D24" s="222"/>
      <c r="E24" s="222"/>
      <c r="F24" s="223"/>
      <c r="G24" s="223"/>
      <c r="H24" s="223"/>
      <c r="I24" s="223"/>
      <c r="J24" s="223" t="s">
        <v>399</v>
      </c>
      <c r="K24" s="152"/>
    </row>
    <row r="25" spans="1:11" x14ac:dyDescent="0.25">
      <c r="A25" s="153" t="s">
        <v>290</v>
      </c>
      <c r="B25" s="222" t="s">
        <v>303</v>
      </c>
      <c r="C25" s="222"/>
      <c r="D25" s="222"/>
      <c r="E25" s="222"/>
      <c r="F25" s="223"/>
      <c r="G25" s="223" t="s">
        <v>399</v>
      </c>
      <c r="H25" s="223"/>
      <c r="I25" s="223"/>
      <c r="J25" s="223"/>
      <c r="K25" s="152"/>
    </row>
    <row r="26" spans="1:11" x14ac:dyDescent="0.25">
      <c r="A26" s="216" t="s">
        <v>117</v>
      </c>
      <c r="B26" s="216"/>
      <c r="C26" s="216"/>
      <c r="D26" s="216"/>
      <c r="E26" s="216"/>
      <c r="F26" s="221"/>
      <c r="G26" s="221"/>
      <c r="H26" s="221"/>
      <c r="I26" s="221" t="s">
        <v>389</v>
      </c>
      <c r="J26" s="221"/>
      <c r="K26" s="221" t="s">
        <v>389</v>
      </c>
    </row>
    <row r="27" spans="1:11" x14ac:dyDescent="0.25">
      <c r="A27" s="153" t="s">
        <v>290</v>
      </c>
      <c r="B27" s="222" t="s">
        <v>304</v>
      </c>
      <c r="C27" s="222"/>
      <c r="D27" s="222"/>
      <c r="E27" s="222"/>
      <c r="F27" s="223"/>
      <c r="G27" s="223"/>
      <c r="H27" s="223"/>
      <c r="I27" s="223" t="s">
        <v>389</v>
      </c>
      <c r="J27" s="223"/>
      <c r="K27" s="152"/>
    </row>
    <row r="28" spans="1:11" x14ac:dyDescent="0.25">
      <c r="A28" s="216" t="s">
        <v>305</v>
      </c>
      <c r="B28" s="216"/>
      <c r="C28" s="216"/>
      <c r="D28" s="216"/>
      <c r="E28" s="216"/>
      <c r="F28" s="221" t="s">
        <v>402</v>
      </c>
      <c r="G28" s="221"/>
      <c r="H28" s="221"/>
      <c r="I28" s="221" t="s">
        <v>402</v>
      </c>
      <c r="J28" s="221"/>
      <c r="K28" s="221" t="s">
        <v>403</v>
      </c>
    </row>
    <row r="29" spans="1:11" x14ac:dyDescent="0.25">
      <c r="A29" s="153" t="s">
        <v>290</v>
      </c>
      <c r="B29" s="222" t="s">
        <v>306</v>
      </c>
      <c r="C29" s="222"/>
      <c r="D29" s="222"/>
      <c r="E29" s="222"/>
      <c r="F29" s="223" t="s">
        <v>402</v>
      </c>
      <c r="G29" s="223"/>
      <c r="H29" s="223"/>
      <c r="I29" s="223" t="s">
        <v>402</v>
      </c>
      <c r="J29" s="223"/>
      <c r="K29" s="152"/>
    </row>
    <row r="30" spans="1:11" x14ac:dyDescent="0.25">
      <c r="A30" s="216" t="s">
        <v>222</v>
      </c>
      <c r="B30" s="216"/>
      <c r="C30" s="216"/>
      <c r="D30" s="216"/>
      <c r="E30" s="216"/>
      <c r="F30" s="221" t="s">
        <v>404</v>
      </c>
      <c r="G30" s="221" t="s">
        <v>405</v>
      </c>
      <c r="H30" s="221" t="s">
        <v>406</v>
      </c>
      <c r="I30" s="221" t="s">
        <v>407</v>
      </c>
      <c r="J30" s="221" t="s">
        <v>408</v>
      </c>
      <c r="K30" s="221" t="s">
        <v>409</v>
      </c>
    </row>
    <row r="31" spans="1:11" x14ac:dyDescent="0.25">
      <c r="A31" s="153" t="s">
        <v>290</v>
      </c>
      <c r="B31" s="222" t="s">
        <v>307</v>
      </c>
      <c r="C31" s="222"/>
      <c r="D31" s="222"/>
      <c r="E31" s="222"/>
      <c r="F31" s="223"/>
      <c r="G31" s="223"/>
      <c r="H31" s="223" t="s">
        <v>407</v>
      </c>
      <c r="I31" s="223"/>
      <c r="J31" s="223"/>
      <c r="K31" s="152"/>
    </row>
    <row r="32" spans="1:11" x14ac:dyDescent="0.25">
      <c r="A32" s="153" t="s">
        <v>290</v>
      </c>
      <c r="B32" s="222" t="s">
        <v>309</v>
      </c>
      <c r="C32" s="222"/>
      <c r="D32" s="222"/>
      <c r="E32" s="222"/>
      <c r="F32" s="223" t="s">
        <v>410</v>
      </c>
      <c r="G32" s="223"/>
      <c r="H32" s="223"/>
      <c r="I32" s="223"/>
      <c r="J32" s="223"/>
      <c r="K32" s="152"/>
    </row>
    <row r="33" spans="1:11" x14ac:dyDescent="0.25">
      <c r="A33" s="153" t="s">
        <v>290</v>
      </c>
      <c r="B33" s="222" t="s">
        <v>310</v>
      </c>
      <c r="C33" s="222"/>
      <c r="D33" s="222"/>
      <c r="E33" s="222"/>
      <c r="F33" s="223" t="s">
        <v>390</v>
      </c>
      <c r="G33" s="223" t="s">
        <v>411</v>
      </c>
      <c r="H33" s="223"/>
      <c r="I33" s="223"/>
      <c r="J33" s="223"/>
      <c r="K33" s="152"/>
    </row>
    <row r="34" spans="1:11" x14ac:dyDescent="0.25">
      <c r="A34" s="153" t="s">
        <v>290</v>
      </c>
      <c r="B34" s="222" t="s">
        <v>312</v>
      </c>
      <c r="C34" s="222"/>
      <c r="D34" s="222"/>
      <c r="E34" s="222"/>
      <c r="F34" s="223"/>
      <c r="G34" s="223"/>
      <c r="H34" s="223"/>
      <c r="I34" s="223"/>
      <c r="J34" s="223" t="s">
        <v>407</v>
      </c>
      <c r="K34" s="152"/>
    </row>
    <row r="35" spans="1:11" x14ac:dyDescent="0.25">
      <c r="A35" s="153" t="s">
        <v>290</v>
      </c>
      <c r="B35" s="222" t="s">
        <v>313</v>
      </c>
      <c r="C35" s="222"/>
      <c r="D35" s="222"/>
      <c r="E35" s="222"/>
      <c r="F35" s="223" t="s">
        <v>412</v>
      </c>
      <c r="G35" s="223" t="s">
        <v>413</v>
      </c>
      <c r="H35" s="223"/>
      <c r="I35" s="223"/>
      <c r="J35" s="223"/>
      <c r="K35" s="152"/>
    </row>
    <row r="36" spans="1:11" x14ac:dyDescent="0.25">
      <c r="A36" s="153" t="s">
        <v>290</v>
      </c>
      <c r="B36" s="222" t="s">
        <v>314</v>
      </c>
      <c r="C36" s="222"/>
      <c r="D36" s="222"/>
      <c r="E36" s="222"/>
      <c r="F36" s="223" t="s">
        <v>414</v>
      </c>
      <c r="G36" s="223" t="s">
        <v>415</v>
      </c>
      <c r="H36" s="223" t="s">
        <v>416</v>
      </c>
      <c r="I36" s="223" t="s">
        <v>407</v>
      </c>
      <c r="J36" s="223" t="s">
        <v>417</v>
      </c>
      <c r="K36" s="152"/>
    </row>
    <row r="37" spans="1:11" x14ac:dyDescent="0.25">
      <c r="A37" s="216" t="s">
        <v>99</v>
      </c>
      <c r="B37" s="216"/>
      <c r="C37" s="216"/>
      <c r="D37" s="216"/>
      <c r="E37" s="216"/>
      <c r="F37" s="221" t="s">
        <v>413</v>
      </c>
      <c r="G37" s="221"/>
      <c r="H37" s="221" t="s">
        <v>418</v>
      </c>
      <c r="I37" s="221"/>
      <c r="J37" s="221"/>
      <c r="K37" s="221" t="s">
        <v>419</v>
      </c>
    </row>
    <row r="38" spans="1:11" x14ac:dyDescent="0.25">
      <c r="A38" s="153" t="s">
        <v>290</v>
      </c>
      <c r="B38" s="222" t="s">
        <v>316</v>
      </c>
      <c r="C38" s="222"/>
      <c r="D38" s="222"/>
      <c r="E38" s="222"/>
      <c r="F38" s="223"/>
      <c r="G38" s="223"/>
      <c r="H38" s="223" t="s">
        <v>418</v>
      </c>
      <c r="I38" s="223"/>
      <c r="J38" s="223"/>
      <c r="K38" s="152"/>
    </row>
    <row r="39" spans="1:11" x14ac:dyDescent="0.25">
      <c r="A39" s="153" t="s">
        <v>290</v>
      </c>
      <c r="B39" s="222" t="s">
        <v>317</v>
      </c>
      <c r="C39" s="222"/>
      <c r="D39" s="222"/>
      <c r="E39" s="222"/>
      <c r="F39" s="223" t="s">
        <v>413</v>
      </c>
      <c r="G39" s="223"/>
      <c r="H39" s="223"/>
      <c r="I39" s="223"/>
      <c r="J39" s="223"/>
      <c r="K39" s="152"/>
    </row>
    <row r="40" spans="1:11" x14ac:dyDescent="0.25">
      <c r="A40" s="216" t="s">
        <v>30</v>
      </c>
      <c r="B40" s="216"/>
      <c r="C40" s="216"/>
      <c r="D40" s="216"/>
      <c r="E40" s="216"/>
      <c r="F40" s="221" t="s">
        <v>420</v>
      </c>
      <c r="G40" s="221" t="s">
        <v>421</v>
      </c>
      <c r="H40" s="221" t="s">
        <v>422</v>
      </c>
      <c r="I40" s="221" t="s">
        <v>423</v>
      </c>
      <c r="J40" s="221" t="s">
        <v>424</v>
      </c>
      <c r="K40" s="221" t="s">
        <v>425</v>
      </c>
    </row>
    <row r="41" spans="1:11" x14ac:dyDescent="0.25">
      <c r="A41" s="153" t="s">
        <v>290</v>
      </c>
      <c r="B41" s="222" t="s">
        <v>318</v>
      </c>
      <c r="C41" s="222"/>
      <c r="D41" s="222"/>
      <c r="E41" s="222"/>
      <c r="F41" s="223" t="s">
        <v>420</v>
      </c>
      <c r="G41" s="223" t="s">
        <v>421</v>
      </c>
      <c r="H41" s="223" t="s">
        <v>422</v>
      </c>
      <c r="I41" s="223" t="s">
        <v>423</v>
      </c>
      <c r="J41" s="223" t="s">
        <v>424</v>
      </c>
      <c r="K41" s="152"/>
    </row>
    <row r="42" spans="1:11" x14ac:dyDescent="0.25">
      <c r="A42" s="216" t="s">
        <v>19</v>
      </c>
      <c r="B42" s="216"/>
      <c r="C42" s="216"/>
      <c r="D42" s="216"/>
      <c r="E42" s="216"/>
      <c r="F42" s="221" t="s">
        <v>426</v>
      </c>
      <c r="G42" s="221" t="s">
        <v>427</v>
      </c>
      <c r="H42" s="221" t="s">
        <v>428</v>
      </c>
      <c r="I42" s="221" t="s">
        <v>414</v>
      </c>
      <c r="J42" s="221" t="s">
        <v>413</v>
      </c>
      <c r="K42" s="221" t="s">
        <v>429</v>
      </c>
    </row>
    <row r="43" spans="1:11" x14ac:dyDescent="0.25">
      <c r="A43" s="153" t="s">
        <v>290</v>
      </c>
      <c r="B43" s="222" t="s">
        <v>319</v>
      </c>
      <c r="C43" s="222"/>
      <c r="D43" s="222"/>
      <c r="E43" s="222"/>
      <c r="F43" s="223" t="s">
        <v>426</v>
      </c>
      <c r="G43" s="223" t="s">
        <v>427</v>
      </c>
      <c r="H43" s="223" t="s">
        <v>428</v>
      </c>
      <c r="I43" s="223" t="s">
        <v>414</v>
      </c>
      <c r="J43" s="223" t="s">
        <v>413</v>
      </c>
      <c r="K43" s="152"/>
    </row>
    <row r="44" spans="1:11" x14ac:dyDescent="0.25">
      <c r="A44" s="216" t="s">
        <v>17</v>
      </c>
      <c r="B44" s="216"/>
      <c r="C44" s="216"/>
      <c r="D44" s="216"/>
      <c r="E44" s="216"/>
      <c r="F44" s="221" t="s">
        <v>430</v>
      </c>
      <c r="G44" s="221" t="s">
        <v>431</v>
      </c>
      <c r="H44" s="221" t="s">
        <v>432</v>
      </c>
      <c r="I44" s="221" t="s">
        <v>433</v>
      </c>
      <c r="J44" s="221" t="s">
        <v>434</v>
      </c>
      <c r="K44" s="221" t="s">
        <v>435</v>
      </c>
    </row>
    <row r="45" spans="1:11" x14ac:dyDescent="0.25">
      <c r="A45" s="153" t="s">
        <v>290</v>
      </c>
      <c r="B45" s="222" t="s">
        <v>320</v>
      </c>
      <c r="C45" s="222"/>
      <c r="D45" s="222"/>
      <c r="E45" s="222"/>
      <c r="F45" s="223" t="s">
        <v>430</v>
      </c>
      <c r="G45" s="223" t="s">
        <v>431</v>
      </c>
      <c r="H45" s="223" t="s">
        <v>432</v>
      </c>
      <c r="I45" s="223" t="s">
        <v>433</v>
      </c>
      <c r="J45" s="223" t="s">
        <v>434</v>
      </c>
      <c r="K45" s="152"/>
    </row>
    <row r="46" spans="1:11" x14ac:dyDescent="0.25">
      <c r="A46" s="216" t="s">
        <v>47</v>
      </c>
      <c r="B46" s="216"/>
      <c r="C46" s="216"/>
      <c r="D46" s="216"/>
      <c r="E46" s="216"/>
      <c r="F46" s="221" t="s">
        <v>436</v>
      </c>
      <c r="G46" s="221"/>
      <c r="H46" s="221" t="s">
        <v>437</v>
      </c>
      <c r="I46" s="221" t="s">
        <v>438</v>
      </c>
      <c r="J46" s="221" t="s">
        <v>439</v>
      </c>
      <c r="K46" s="221" t="s">
        <v>440</v>
      </c>
    </row>
    <row r="47" spans="1:11" x14ac:dyDescent="0.25">
      <c r="A47" s="153" t="s">
        <v>290</v>
      </c>
      <c r="B47" s="222" t="s">
        <v>321</v>
      </c>
      <c r="C47" s="222"/>
      <c r="D47" s="222"/>
      <c r="E47" s="222"/>
      <c r="F47" s="223" t="s">
        <v>436</v>
      </c>
      <c r="G47" s="223"/>
      <c r="H47" s="223" t="s">
        <v>437</v>
      </c>
      <c r="I47" s="223" t="s">
        <v>438</v>
      </c>
      <c r="J47" s="223" t="s">
        <v>439</v>
      </c>
      <c r="K47" s="152"/>
    </row>
    <row r="48" spans="1:11" x14ac:dyDescent="0.25">
      <c r="A48" s="216" t="s">
        <v>322</v>
      </c>
      <c r="B48" s="216"/>
      <c r="C48" s="216"/>
      <c r="D48" s="216"/>
      <c r="E48" s="216"/>
      <c r="F48" s="221" t="s">
        <v>441</v>
      </c>
      <c r="G48" s="221" t="s">
        <v>442</v>
      </c>
      <c r="H48" s="221" t="s">
        <v>443</v>
      </c>
      <c r="I48" s="221" t="s">
        <v>444</v>
      </c>
      <c r="J48" s="221" t="s">
        <v>443</v>
      </c>
      <c r="K48" s="221" t="s">
        <v>445</v>
      </c>
    </row>
    <row r="49" spans="1:11" ht="27" customHeight="1" x14ac:dyDescent="0.25">
      <c r="A49" s="153" t="s">
        <v>290</v>
      </c>
      <c r="B49" s="222" t="s">
        <v>323</v>
      </c>
      <c r="C49" s="222"/>
      <c r="D49" s="222"/>
      <c r="E49" s="222"/>
      <c r="F49" s="223"/>
      <c r="G49" s="223"/>
      <c r="H49" s="223"/>
      <c r="I49" s="223" t="s">
        <v>444</v>
      </c>
      <c r="J49" s="223"/>
      <c r="K49" s="152"/>
    </row>
    <row r="50" spans="1:11" x14ac:dyDescent="0.25">
      <c r="A50" s="153" t="s">
        <v>290</v>
      </c>
      <c r="B50" s="222" t="s">
        <v>324</v>
      </c>
      <c r="C50" s="222"/>
      <c r="D50" s="222"/>
      <c r="E50" s="222"/>
      <c r="F50" s="223" t="s">
        <v>441</v>
      </c>
      <c r="G50" s="223" t="s">
        <v>442</v>
      </c>
      <c r="H50" s="223" t="s">
        <v>443</v>
      </c>
      <c r="I50" s="223"/>
      <c r="J50" s="223" t="s">
        <v>443</v>
      </c>
      <c r="K50" s="152"/>
    </row>
    <row r="51" spans="1:11" x14ac:dyDescent="0.25">
      <c r="A51" s="216" t="s">
        <v>325</v>
      </c>
      <c r="B51" s="216"/>
      <c r="C51" s="216"/>
      <c r="D51" s="216"/>
      <c r="E51" s="216"/>
      <c r="F51" s="221" t="s">
        <v>446</v>
      </c>
      <c r="G51" s="221" t="s">
        <v>447</v>
      </c>
      <c r="H51" s="221" t="s">
        <v>448</v>
      </c>
      <c r="I51" s="221" t="s">
        <v>449</v>
      </c>
      <c r="J51" s="221" t="s">
        <v>450</v>
      </c>
      <c r="K51" s="221" t="s">
        <v>451</v>
      </c>
    </row>
    <row r="52" spans="1:11" x14ac:dyDescent="0.25">
      <c r="A52" s="153" t="s">
        <v>290</v>
      </c>
      <c r="B52" s="222" t="s">
        <v>326</v>
      </c>
      <c r="C52" s="222"/>
      <c r="D52" s="222"/>
      <c r="E52" s="222"/>
      <c r="F52" s="223" t="s">
        <v>452</v>
      </c>
      <c r="G52" s="223" t="s">
        <v>404</v>
      </c>
      <c r="H52" s="223"/>
      <c r="I52" s="223"/>
      <c r="J52" s="223" t="s">
        <v>453</v>
      </c>
      <c r="K52" s="152"/>
    </row>
    <row r="53" spans="1:11" x14ac:dyDescent="0.25">
      <c r="A53" s="153" t="s">
        <v>290</v>
      </c>
      <c r="B53" s="222" t="s">
        <v>327</v>
      </c>
      <c r="C53" s="222"/>
      <c r="D53" s="222"/>
      <c r="E53" s="222"/>
      <c r="F53" s="223" t="s">
        <v>454</v>
      </c>
      <c r="G53" s="223" t="s">
        <v>455</v>
      </c>
      <c r="H53" s="223" t="s">
        <v>456</v>
      </c>
      <c r="I53" s="223" t="s">
        <v>457</v>
      </c>
      <c r="J53" s="223" t="s">
        <v>458</v>
      </c>
      <c r="K53" s="152"/>
    </row>
    <row r="54" spans="1:11" x14ac:dyDescent="0.25">
      <c r="A54" s="153" t="s">
        <v>290</v>
      </c>
      <c r="B54" s="222" t="s">
        <v>328</v>
      </c>
      <c r="C54" s="222"/>
      <c r="D54" s="222"/>
      <c r="E54" s="222"/>
      <c r="F54" s="223" t="s">
        <v>459</v>
      </c>
      <c r="G54" s="223" t="s">
        <v>413</v>
      </c>
      <c r="H54" s="223" t="s">
        <v>383</v>
      </c>
      <c r="I54" s="223" t="s">
        <v>460</v>
      </c>
      <c r="J54" s="223" t="s">
        <v>461</v>
      </c>
      <c r="K54" s="152"/>
    </row>
    <row r="55" spans="1:11" x14ac:dyDescent="0.25">
      <c r="A55" s="153" t="s">
        <v>290</v>
      </c>
      <c r="B55" s="222" t="s">
        <v>329</v>
      </c>
      <c r="C55" s="222"/>
      <c r="D55" s="222"/>
      <c r="E55" s="222"/>
      <c r="F55" s="223"/>
      <c r="G55" s="223"/>
      <c r="H55" s="223" t="s">
        <v>382</v>
      </c>
      <c r="I55" s="223"/>
      <c r="J55" s="223" t="s">
        <v>462</v>
      </c>
      <c r="K55" s="152"/>
    </row>
    <row r="56" spans="1:11" x14ac:dyDescent="0.25">
      <c r="A56" s="153" t="s">
        <v>290</v>
      </c>
      <c r="B56" s="222" t="s">
        <v>331</v>
      </c>
      <c r="C56" s="222"/>
      <c r="D56" s="222"/>
      <c r="E56" s="222"/>
      <c r="F56" s="223"/>
      <c r="G56" s="223"/>
      <c r="H56" s="223"/>
      <c r="I56" s="223" t="s">
        <v>382</v>
      </c>
      <c r="J56" s="223" t="s">
        <v>463</v>
      </c>
      <c r="K56" s="152"/>
    </row>
    <row r="57" spans="1:11" x14ac:dyDescent="0.25">
      <c r="A57" s="153" t="s">
        <v>290</v>
      </c>
      <c r="B57" s="222" t="s">
        <v>332</v>
      </c>
      <c r="C57" s="222"/>
      <c r="D57" s="222"/>
      <c r="E57" s="222"/>
      <c r="F57" s="223"/>
      <c r="G57" s="223"/>
      <c r="H57" s="223"/>
      <c r="I57" s="223" t="s">
        <v>464</v>
      </c>
      <c r="J57" s="223"/>
      <c r="K57" s="152"/>
    </row>
    <row r="58" spans="1:11" x14ac:dyDescent="0.25">
      <c r="A58" s="153" t="s">
        <v>290</v>
      </c>
      <c r="B58" s="222" t="s">
        <v>333</v>
      </c>
      <c r="C58" s="222"/>
      <c r="D58" s="222"/>
      <c r="E58" s="222"/>
      <c r="F58" s="223" t="s">
        <v>439</v>
      </c>
      <c r="G58" s="223"/>
      <c r="H58" s="223"/>
      <c r="I58" s="223" t="s">
        <v>465</v>
      </c>
      <c r="J58" s="223"/>
      <c r="K58" s="152"/>
    </row>
    <row r="59" spans="1:11" x14ac:dyDescent="0.25">
      <c r="A59" s="216" t="s">
        <v>269</v>
      </c>
      <c r="B59" s="216"/>
      <c r="C59" s="216"/>
      <c r="D59" s="216"/>
      <c r="E59" s="216"/>
      <c r="F59" s="221" t="s">
        <v>466</v>
      </c>
      <c r="G59" s="221" t="s">
        <v>414</v>
      </c>
      <c r="H59" s="221" t="s">
        <v>467</v>
      </c>
      <c r="I59" s="221" t="s">
        <v>468</v>
      </c>
      <c r="J59" s="221" t="s">
        <v>469</v>
      </c>
      <c r="K59" s="221" t="s">
        <v>470</v>
      </c>
    </row>
    <row r="60" spans="1:11" x14ac:dyDescent="0.25">
      <c r="A60" s="153" t="s">
        <v>290</v>
      </c>
      <c r="B60" s="222" t="s">
        <v>335</v>
      </c>
      <c r="C60" s="222"/>
      <c r="D60" s="222"/>
      <c r="E60" s="222"/>
      <c r="F60" s="223" t="s">
        <v>466</v>
      </c>
      <c r="G60" s="223" t="s">
        <v>414</v>
      </c>
      <c r="H60" s="223" t="s">
        <v>467</v>
      </c>
      <c r="I60" s="223" t="s">
        <v>468</v>
      </c>
      <c r="J60" s="223" t="s">
        <v>469</v>
      </c>
      <c r="K60" s="152"/>
    </row>
    <row r="61" spans="1:11" x14ac:dyDescent="0.25">
      <c r="A61" s="216" t="s">
        <v>18</v>
      </c>
      <c r="B61" s="216"/>
      <c r="C61" s="216"/>
      <c r="D61" s="216"/>
      <c r="E61" s="216"/>
      <c r="F61" s="221" t="s">
        <v>471</v>
      </c>
      <c r="G61" s="221" t="s">
        <v>472</v>
      </c>
      <c r="H61" s="221" t="s">
        <v>473</v>
      </c>
      <c r="I61" s="221" t="s">
        <v>474</v>
      </c>
      <c r="J61" s="221" t="s">
        <v>475</v>
      </c>
      <c r="K61" s="221" t="s">
        <v>476</v>
      </c>
    </row>
    <row r="62" spans="1:11" x14ac:dyDescent="0.25">
      <c r="A62" s="153" t="s">
        <v>290</v>
      </c>
      <c r="B62" s="222" t="s">
        <v>336</v>
      </c>
      <c r="C62" s="222"/>
      <c r="D62" s="222"/>
      <c r="E62" s="222"/>
      <c r="F62" s="223" t="s">
        <v>471</v>
      </c>
      <c r="G62" s="223" t="s">
        <v>472</v>
      </c>
      <c r="H62" s="223" t="s">
        <v>473</v>
      </c>
      <c r="I62" s="223" t="s">
        <v>474</v>
      </c>
      <c r="J62" s="223" t="s">
        <v>475</v>
      </c>
      <c r="K62" s="152"/>
    </row>
    <row r="63" spans="1:11" x14ac:dyDescent="0.25">
      <c r="A63" s="216" t="s">
        <v>54</v>
      </c>
      <c r="B63" s="216"/>
      <c r="C63" s="216"/>
      <c r="D63" s="216"/>
      <c r="E63" s="216"/>
      <c r="F63" s="221" t="s">
        <v>477</v>
      </c>
      <c r="G63" s="221" t="s">
        <v>478</v>
      </c>
      <c r="H63" s="221"/>
      <c r="I63" s="221" t="s">
        <v>479</v>
      </c>
      <c r="J63" s="221" t="s">
        <v>480</v>
      </c>
      <c r="K63" s="221" t="s">
        <v>481</v>
      </c>
    </row>
    <row r="64" spans="1:11" x14ac:dyDescent="0.25">
      <c r="A64" s="153" t="s">
        <v>290</v>
      </c>
      <c r="B64" s="222" t="s">
        <v>337</v>
      </c>
      <c r="C64" s="222"/>
      <c r="D64" s="222"/>
      <c r="E64" s="222"/>
      <c r="F64" s="223" t="s">
        <v>477</v>
      </c>
      <c r="G64" s="223" t="s">
        <v>478</v>
      </c>
      <c r="H64" s="223"/>
      <c r="I64" s="223" t="s">
        <v>479</v>
      </c>
      <c r="J64" s="223" t="s">
        <v>480</v>
      </c>
      <c r="K64" s="152"/>
    </row>
    <row r="65" spans="1:11" x14ac:dyDescent="0.25">
      <c r="A65" s="216" t="s">
        <v>338</v>
      </c>
      <c r="B65" s="216"/>
      <c r="C65" s="216"/>
      <c r="D65" s="216"/>
      <c r="E65" s="216"/>
      <c r="F65" s="221" t="s">
        <v>385</v>
      </c>
      <c r="G65" s="221"/>
      <c r="H65" s="221" t="s">
        <v>385</v>
      </c>
      <c r="I65" s="221"/>
      <c r="J65" s="221" t="s">
        <v>385</v>
      </c>
      <c r="K65" s="221" t="s">
        <v>482</v>
      </c>
    </row>
    <row r="66" spans="1:11" ht="30.75" customHeight="1" x14ac:dyDescent="0.25">
      <c r="A66" s="153" t="s">
        <v>290</v>
      </c>
      <c r="B66" s="222" t="s">
        <v>339</v>
      </c>
      <c r="C66" s="222"/>
      <c r="D66" s="222"/>
      <c r="E66" s="222"/>
      <c r="F66" s="223" t="s">
        <v>385</v>
      </c>
      <c r="G66" s="223"/>
      <c r="H66" s="223" t="s">
        <v>385</v>
      </c>
      <c r="I66" s="223"/>
      <c r="J66" s="223" t="s">
        <v>385</v>
      </c>
      <c r="K66" s="152"/>
    </row>
    <row r="67" spans="1:11" x14ac:dyDescent="0.25">
      <c r="A67" s="216" t="s">
        <v>340</v>
      </c>
      <c r="B67" s="216"/>
      <c r="C67" s="216"/>
      <c r="D67" s="216"/>
      <c r="E67" s="216"/>
      <c r="F67" s="221" t="s">
        <v>483</v>
      </c>
      <c r="G67" s="221" t="s">
        <v>484</v>
      </c>
      <c r="H67" s="221" t="s">
        <v>485</v>
      </c>
      <c r="I67" s="221" t="s">
        <v>486</v>
      </c>
      <c r="J67" s="221" t="s">
        <v>487</v>
      </c>
      <c r="K67" s="221" t="s">
        <v>488</v>
      </c>
    </row>
    <row r="68" spans="1:11" x14ac:dyDescent="0.25">
      <c r="A68" s="153" t="s">
        <v>290</v>
      </c>
      <c r="B68" s="222" t="s">
        <v>341</v>
      </c>
      <c r="C68" s="222"/>
      <c r="D68" s="222"/>
      <c r="E68" s="222"/>
      <c r="F68" s="223" t="s">
        <v>483</v>
      </c>
      <c r="G68" s="223" t="s">
        <v>484</v>
      </c>
      <c r="H68" s="223" t="s">
        <v>485</v>
      </c>
      <c r="I68" s="223" t="s">
        <v>486</v>
      </c>
      <c r="J68" s="223" t="s">
        <v>487</v>
      </c>
      <c r="K68" s="152"/>
    </row>
    <row r="69" spans="1:11" x14ac:dyDescent="0.25">
      <c r="A69" s="216" t="s">
        <v>221</v>
      </c>
      <c r="B69" s="216"/>
      <c r="C69" s="216"/>
      <c r="D69" s="216"/>
      <c r="E69" s="216"/>
      <c r="F69" s="221" t="s">
        <v>455</v>
      </c>
      <c r="G69" s="221"/>
      <c r="H69" s="221" t="s">
        <v>489</v>
      </c>
      <c r="I69" s="221"/>
      <c r="J69" s="221"/>
      <c r="K69" s="221" t="s">
        <v>490</v>
      </c>
    </row>
    <row r="70" spans="1:11" x14ac:dyDescent="0.25">
      <c r="A70" s="153" t="s">
        <v>290</v>
      </c>
      <c r="B70" s="222" t="s">
        <v>342</v>
      </c>
      <c r="C70" s="222"/>
      <c r="D70" s="222"/>
      <c r="E70" s="222"/>
      <c r="F70" s="223" t="s">
        <v>455</v>
      </c>
      <c r="G70" s="223"/>
      <c r="H70" s="223" t="s">
        <v>455</v>
      </c>
      <c r="I70" s="223"/>
      <c r="J70" s="223"/>
      <c r="K70" s="152"/>
    </row>
    <row r="71" spans="1:11" ht="30.75" customHeight="1" x14ac:dyDescent="0.25">
      <c r="A71" s="153" t="s">
        <v>290</v>
      </c>
      <c r="B71" s="222" t="s">
        <v>343</v>
      </c>
      <c r="C71" s="222"/>
      <c r="D71" s="222"/>
      <c r="E71" s="222"/>
      <c r="F71" s="223"/>
      <c r="G71" s="223"/>
      <c r="H71" s="223" t="s">
        <v>491</v>
      </c>
      <c r="I71" s="223"/>
      <c r="J71" s="223"/>
      <c r="K71" s="152"/>
    </row>
    <row r="72" spans="1:11" x14ac:dyDescent="0.25">
      <c r="A72" s="216" t="s">
        <v>67</v>
      </c>
      <c r="B72" s="216"/>
      <c r="C72" s="216"/>
      <c r="D72" s="216"/>
      <c r="E72" s="216"/>
      <c r="F72" s="221"/>
      <c r="G72" s="221" t="s">
        <v>415</v>
      </c>
      <c r="H72" s="221"/>
      <c r="I72" s="221" t="s">
        <v>415</v>
      </c>
      <c r="J72" s="221"/>
      <c r="K72" s="221" t="s">
        <v>492</v>
      </c>
    </row>
    <row r="73" spans="1:11" x14ac:dyDescent="0.25">
      <c r="A73" s="153" t="s">
        <v>290</v>
      </c>
      <c r="B73" s="222" t="s">
        <v>344</v>
      </c>
      <c r="C73" s="222"/>
      <c r="D73" s="222"/>
      <c r="E73" s="222"/>
      <c r="F73" s="223"/>
      <c r="G73" s="223" t="s">
        <v>415</v>
      </c>
      <c r="H73" s="223"/>
      <c r="I73" s="223" t="s">
        <v>415</v>
      </c>
      <c r="J73" s="223"/>
      <c r="K73" s="152"/>
    </row>
    <row r="74" spans="1:11" x14ac:dyDescent="0.25">
      <c r="A74" s="216" t="s">
        <v>83</v>
      </c>
      <c r="B74" s="216"/>
      <c r="C74" s="216"/>
      <c r="D74" s="216"/>
      <c r="E74" s="216"/>
      <c r="F74" s="221"/>
      <c r="G74" s="221" t="s">
        <v>493</v>
      </c>
      <c r="H74" s="221"/>
      <c r="I74" s="221" t="s">
        <v>494</v>
      </c>
      <c r="J74" s="221"/>
      <c r="K74" s="221" t="s">
        <v>495</v>
      </c>
    </row>
    <row r="75" spans="1:11" x14ac:dyDescent="0.25">
      <c r="A75" s="153" t="s">
        <v>290</v>
      </c>
      <c r="B75" s="222" t="s">
        <v>345</v>
      </c>
      <c r="C75" s="222"/>
      <c r="D75" s="222"/>
      <c r="E75" s="222"/>
      <c r="F75" s="223"/>
      <c r="G75" s="223" t="s">
        <v>493</v>
      </c>
      <c r="H75" s="223"/>
      <c r="I75" s="223" t="s">
        <v>494</v>
      </c>
      <c r="J75" s="223"/>
      <c r="K75" s="152"/>
    </row>
    <row r="76" spans="1:11" x14ac:dyDescent="0.25">
      <c r="A76" s="216" t="s">
        <v>68</v>
      </c>
      <c r="B76" s="216"/>
      <c r="C76" s="216"/>
      <c r="D76" s="216"/>
      <c r="E76" s="216"/>
      <c r="F76" s="221"/>
      <c r="G76" s="221" t="s">
        <v>496</v>
      </c>
      <c r="H76" s="221"/>
      <c r="I76" s="221" t="s">
        <v>441</v>
      </c>
      <c r="J76" s="221" t="s">
        <v>496</v>
      </c>
      <c r="K76" s="221" t="s">
        <v>497</v>
      </c>
    </row>
    <row r="77" spans="1:11" x14ac:dyDescent="0.25">
      <c r="A77" s="153" t="s">
        <v>290</v>
      </c>
      <c r="B77" s="222" t="s">
        <v>498</v>
      </c>
      <c r="C77" s="222"/>
      <c r="D77" s="222"/>
      <c r="E77" s="222"/>
      <c r="F77" s="223"/>
      <c r="G77" s="223" t="s">
        <v>499</v>
      </c>
      <c r="H77" s="223"/>
      <c r="I77" s="223"/>
      <c r="J77" s="223" t="s">
        <v>499</v>
      </c>
      <c r="K77" s="152"/>
    </row>
    <row r="78" spans="1:11" x14ac:dyDescent="0.25">
      <c r="A78" s="153" t="s">
        <v>290</v>
      </c>
      <c r="B78" s="222" t="s">
        <v>346</v>
      </c>
      <c r="C78" s="222"/>
      <c r="D78" s="222"/>
      <c r="E78" s="222"/>
      <c r="F78" s="223"/>
      <c r="G78" s="223" t="s">
        <v>500</v>
      </c>
      <c r="H78" s="223"/>
      <c r="I78" s="223"/>
      <c r="J78" s="223" t="s">
        <v>500</v>
      </c>
      <c r="K78" s="152"/>
    </row>
    <row r="79" spans="1:11" x14ac:dyDescent="0.25">
      <c r="A79" s="153" t="s">
        <v>290</v>
      </c>
      <c r="B79" s="222" t="s">
        <v>348</v>
      </c>
      <c r="C79" s="222"/>
      <c r="D79" s="222"/>
      <c r="E79" s="222"/>
      <c r="F79" s="223"/>
      <c r="G79" s="223"/>
      <c r="H79" s="223"/>
      <c r="I79" s="223" t="s">
        <v>441</v>
      </c>
      <c r="J79" s="223"/>
      <c r="K79" s="152"/>
    </row>
    <row r="80" spans="1:11" x14ac:dyDescent="0.25">
      <c r="A80" s="216" t="s">
        <v>223</v>
      </c>
      <c r="B80" s="216"/>
      <c r="C80" s="216"/>
      <c r="D80" s="216"/>
      <c r="E80" s="216"/>
      <c r="F80" s="221" t="s">
        <v>464</v>
      </c>
      <c r="G80" s="221" t="s">
        <v>501</v>
      </c>
      <c r="H80" s="221" t="s">
        <v>502</v>
      </c>
      <c r="I80" s="221" t="s">
        <v>501</v>
      </c>
      <c r="J80" s="221" t="s">
        <v>501</v>
      </c>
      <c r="K80" s="221" t="s">
        <v>503</v>
      </c>
    </row>
    <row r="81" spans="1:11" x14ac:dyDescent="0.25">
      <c r="A81" s="153" t="s">
        <v>290</v>
      </c>
      <c r="B81" s="222" t="s">
        <v>349</v>
      </c>
      <c r="C81" s="222"/>
      <c r="D81" s="222"/>
      <c r="E81" s="222"/>
      <c r="F81" s="223" t="s">
        <v>407</v>
      </c>
      <c r="G81" s="223" t="s">
        <v>407</v>
      </c>
      <c r="H81" s="223" t="s">
        <v>407</v>
      </c>
      <c r="I81" s="223" t="s">
        <v>407</v>
      </c>
      <c r="J81" s="223" t="s">
        <v>407</v>
      </c>
      <c r="K81" s="152"/>
    </row>
    <row r="82" spans="1:11" x14ac:dyDescent="0.25">
      <c r="A82" s="153" t="s">
        <v>290</v>
      </c>
      <c r="B82" s="222" t="s">
        <v>350</v>
      </c>
      <c r="C82" s="222"/>
      <c r="D82" s="222"/>
      <c r="E82" s="222"/>
      <c r="F82" s="223"/>
      <c r="G82" s="223"/>
      <c r="H82" s="223" t="s">
        <v>415</v>
      </c>
      <c r="I82" s="223"/>
      <c r="J82" s="223"/>
      <c r="K82" s="152"/>
    </row>
    <row r="83" spans="1:11" x14ac:dyDescent="0.25">
      <c r="A83" s="153" t="s">
        <v>290</v>
      </c>
      <c r="B83" s="222" t="s">
        <v>351</v>
      </c>
      <c r="C83" s="222"/>
      <c r="D83" s="222"/>
      <c r="E83" s="222"/>
      <c r="F83" s="223" t="s">
        <v>504</v>
      </c>
      <c r="G83" s="223" t="s">
        <v>383</v>
      </c>
      <c r="H83" s="223" t="s">
        <v>505</v>
      </c>
      <c r="I83" s="223" t="s">
        <v>383</v>
      </c>
      <c r="J83" s="223" t="s">
        <v>383</v>
      </c>
      <c r="K83" s="152"/>
    </row>
    <row r="84" spans="1:11" x14ac:dyDescent="0.25">
      <c r="A84" s="216" t="s">
        <v>352</v>
      </c>
      <c r="B84" s="216"/>
      <c r="C84" s="216"/>
      <c r="D84" s="216"/>
      <c r="E84" s="216"/>
      <c r="F84" s="221" t="s">
        <v>506</v>
      </c>
      <c r="G84" s="221" t="s">
        <v>506</v>
      </c>
      <c r="H84" s="221" t="s">
        <v>506</v>
      </c>
      <c r="I84" s="221" t="s">
        <v>506</v>
      </c>
      <c r="J84" s="221" t="s">
        <v>506</v>
      </c>
      <c r="K84" s="221" t="s">
        <v>507</v>
      </c>
    </row>
    <row r="85" spans="1:11" x14ac:dyDescent="0.25">
      <c r="A85" s="153" t="s">
        <v>290</v>
      </c>
      <c r="B85" s="222" t="s">
        <v>353</v>
      </c>
      <c r="C85" s="222"/>
      <c r="D85" s="222"/>
      <c r="E85" s="222"/>
      <c r="F85" s="223" t="s">
        <v>506</v>
      </c>
      <c r="G85" s="223" t="s">
        <v>506</v>
      </c>
      <c r="H85" s="223" t="s">
        <v>506</v>
      </c>
      <c r="I85" s="223" t="s">
        <v>506</v>
      </c>
      <c r="J85" s="223" t="s">
        <v>506</v>
      </c>
      <c r="K85" s="152"/>
    </row>
    <row r="86" spans="1:11" x14ac:dyDescent="0.25">
      <c r="A86" s="216" t="s">
        <v>354</v>
      </c>
      <c r="B86" s="216"/>
      <c r="C86" s="216"/>
      <c r="D86" s="216"/>
      <c r="E86" s="216"/>
      <c r="F86" s="221" t="s">
        <v>508</v>
      </c>
      <c r="G86" s="221" t="s">
        <v>509</v>
      </c>
      <c r="H86" s="221" t="s">
        <v>508</v>
      </c>
      <c r="I86" s="221" t="s">
        <v>508</v>
      </c>
      <c r="J86" s="221" t="s">
        <v>509</v>
      </c>
      <c r="K86" s="221" t="s">
        <v>510</v>
      </c>
    </row>
    <row r="87" spans="1:11" x14ac:dyDescent="0.25">
      <c r="A87" s="153" t="s">
        <v>290</v>
      </c>
      <c r="B87" s="222" t="s">
        <v>355</v>
      </c>
      <c r="C87" s="222"/>
      <c r="D87" s="222"/>
      <c r="E87" s="222"/>
      <c r="F87" s="223" t="s">
        <v>508</v>
      </c>
      <c r="G87" s="223" t="s">
        <v>509</v>
      </c>
      <c r="H87" s="223" t="s">
        <v>508</v>
      </c>
      <c r="I87" s="223" t="s">
        <v>508</v>
      </c>
      <c r="J87" s="223" t="s">
        <v>509</v>
      </c>
      <c r="K87" s="152"/>
    </row>
    <row r="88" spans="1:11" x14ac:dyDescent="0.25">
      <c r="A88" s="216" t="s">
        <v>48</v>
      </c>
      <c r="B88" s="216"/>
      <c r="C88" s="216"/>
      <c r="D88" s="216"/>
      <c r="E88" s="216"/>
      <c r="F88" s="221" t="s">
        <v>413</v>
      </c>
      <c r="G88" s="221" t="s">
        <v>511</v>
      </c>
      <c r="H88" s="221" t="s">
        <v>512</v>
      </c>
      <c r="I88" s="221" t="s">
        <v>513</v>
      </c>
      <c r="J88" s="221" t="s">
        <v>389</v>
      </c>
      <c r="K88" s="221" t="s">
        <v>514</v>
      </c>
    </row>
    <row r="89" spans="1:11" x14ac:dyDescent="0.25">
      <c r="A89" s="153" t="s">
        <v>290</v>
      </c>
      <c r="B89" s="222" t="s">
        <v>356</v>
      </c>
      <c r="C89" s="222"/>
      <c r="D89" s="222"/>
      <c r="E89" s="222"/>
      <c r="F89" s="223" t="s">
        <v>413</v>
      </c>
      <c r="G89" s="223" t="s">
        <v>511</v>
      </c>
      <c r="H89" s="223" t="s">
        <v>512</v>
      </c>
      <c r="I89" s="223" t="s">
        <v>513</v>
      </c>
      <c r="J89" s="223" t="s">
        <v>389</v>
      </c>
      <c r="K89" s="152"/>
    </row>
  </sheetData>
  <mergeCells count="86">
    <mergeCell ref="A4:K4"/>
    <mergeCell ref="A2:K2"/>
    <mergeCell ref="A84:E84"/>
    <mergeCell ref="B85:E85"/>
    <mergeCell ref="A86:E86"/>
    <mergeCell ref="B87:E87"/>
    <mergeCell ref="A88:E88"/>
    <mergeCell ref="B89:E89"/>
    <mergeCell ref="B78:E78"/>
    <mergeCell ref="B79:E79"/>
    <mergeCell ref="A80:E80"/>
    <mergeCell ref="B81:E81"/>
    <mergeCell ref="B82:E82"/>
    <mergeCell ref="B83:E83"/>
    <mergeCell ref="A72:E72"/>
    <mergeCell ref="B73:E73"/>
    <mergeCell ref="A74:E74"/>
    <mergeCell ref="B75:E75"/>
    <mergeCell ref="A76:E76"/>
    <mergeCell ref="B77:E77"/>
    <mergeCell ref="B66:E66"/>
    <mergeCell ref="A67:E67"/>
    <mergeCell ref="B68:E68"/>
    <mergeCell ref="A69:E69"/>
    <mergeCell ref="B70:E70"/>
    <mergeCell ref="B71:E71"/>
    <mergeCell ref="B60:E60"/>
    <mergeCell ref="A61:E61"/>
    <mergeCell ref="B62:E62"/>
    <mergeCell ref="A63:E63"/>
    <mergeCell ref="B64:E64"/>
    <mergeCell ref="A65:E65"/>
    <mergeCell ref="B54:E54"/>
    <mergeCell ref="B55:E55"/>
    <mergeCell ref="B56:E56"/>
    <mergeCell ref="B57:E57"/>
    <mergeCell ref="B58:E58"/>
    <mergeCell ref="A59:E59"/>
    <mergeCell ref="A48:E48"/>
    <mergeCell ref="B49:E49"/>
    <mergeCell ref="B50:E50"/>
    <mergeCell ref="A51:E51"/>
    <mergeCell ref="B52:E52"/>
    <mergeCell ref="B53:E53"/>
    <mergeCell ref="A42:E42"/>
    <mergeCell ref="B43:E43"/>
    <mergeCell ref="A44:E44"/>
    <mergeCell ref="B45:E45"/>
    <mergeCell ref="A46:E46"/>
    <mergeCell ref="B47:E47"/>
    <mergeCell ref="B36:E36"/>
    <mergeCell ref="A37:E37"/>
    <mergeCell ref="B38:E38"/>
    <mergeCell ref="B39:E39"/>
    <mergeCell ref="A40:E40"/>
    <mergeCell ref="B41:E41"/>
    <mergeCell ref="A30:E30"/>
    <mergeCell ref="B31:E31"/>
    <mergeCell ref="B32:E32"/>
    <mergeCell ref="B33:E33"/>
    <mergeCell ref="B34:E34"/>
    <mergeCell ref="B35:E35"/>
    <mergeCell ref="B24:E24"/>
    <mergeCell ref="B25:E25"/>
    <mergeCell ref="A26:E26"/>
    <mergeCell ref="B27:E27"/>
    <mergeCell ref="A28:E28"/>
    <mergeCell ref="B29:E29"/>
    <mergeCell ref="A18:E18"/>
    <mergeCell ref="B19:E19"/>
    <mergeCell ref="B20:E20"/>
    <mergeCell ref="B21:E21"/>
    <mergeCell ref="A22:E22"/>
    <mergeCell ref="B23:E23"/>
    <mergeCell ref="A12:E12"/>
    <mergeCell ref="B13:E13"/>
    <mergeCell ref="A14:E14"/>
    <mergeCell ref="B15:E15"/>
    <mergeCell ref="A16:E16"/>
    <mergeCell ref="B17:E17"/>
    <mergeCell ref="A6:E6"/>
    <mergeCell ref="A7:E7"/>
    <mergeCell ref="B8:E8"/>
    <mergeCell ref="B9:E9"/>
    <mergeCell ref="B10:E10"/>
    <mergeCell ref="B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</vt:i4>
      </vt:variant>
    </vt:vector>
  </HeadingPairs>
  <TitlesOfParts>
    <vt:vector size="12" baseType="lpstr">
      <vt:lpstr>Меню 1-3 лет</vt:lpstr>
      <vt:lpstr>Раскладка 1-3лет 29.06-05.07</vt:lpstr>
      <vt:lpstr>Раскладка 1-3лет 06.07-12.07</vt:lpstr>
      <vt:lpstr>Свод 1-3лет 29.06-05.07</vt:lpstr>
      <vt:lpstr>Свод 1-3лет 06.07-12.07</vt:lpstr>
      <vt:lpstr>Меню 3-7 лет</vt:lpstr>
      <vt:lpstr>Раскладка 3-7лет 29.06-05.07</vt:lpstr>
      <vt:lpstr>Раскладка 3-7лет 06.07-12.07</vt:lpstr>
      <vt:lpstr>Свод 3-7лет 29.06-05.07 </vt:lpstr>
      <vt:lpstr>Свод 3-7лет 06.07-12.07</vt:lpstr>
      <vt:lpstr>'Меню 1-3 лет'!Область_печати</vt:lpstr>
      <vt:lpstr>'Меню 3-7 лет'!Область_печати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GilmutdinovaAZ</dc:creator>
  <cp:lastModifiedBy>KhafizovaRR</cp:lastModifiedBy>
  <cp:revision>1</cp:revision>
  <cp:lastPrinted>2026-06-26T12:36:51Z</cp:lastPrinted>
  <dcterms:created xsi:type="dcterms:W3CDTF">2006-09-16T00:00:00Z</dcterms:created>
  <dcterms:modified xsi:type="dcterms:W3CDTF">2026-06-26T13:26:37Z</dcterms:modified>
</cp:coreProperties>
</file>